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5C29ED52-7AF3-4AD1-9C3C-9218C10F78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J2" i="1"/>
  <c r="K2" i="1"/>
  <c r="L2" i="1"/>
  <c r="M2" i="1"/>
  <c r="N2" i="1"/>
  <c r="O2" i="1"/>
  <c r="H2" i="1"/>
  <c r="I3" i="1"/>
  <c r="J3" i="1"/>
  <c r="K3" i="1"/>
  <c r="L3" i="1"/>
  <c r="M3" i="1"/>
  <c r="N3" i="1"/>
  <c r="H3" i="1"/>
  <c r="J18" i="1"/>
  <c r="K18" i="1"/>
  <c r="L18" i="1"/>
  <c r="M18" i="1"/>
  <c r="I18" i="1"/>
  <c r="J35" i="1"/>
  <c r="K35" i="1"/>
  <c r="L35" i="1"/>
  <c r="M35" i="1"/>
  <c r="I35" i="1"/>
  <c r="J42" i="1"/>
  <c r="K42" i="1"/>
  <c r="L42" i="1"/>
  <c r="M42" i="1"/>
  <c r="I42" i="1"/>
  <c r="J72" i="1"/>
  <c r="K72" i="1"/>
  <c r="L72" i="1"/>
  <c r="M72" i="1"/>
  <c r="I72" i="1"/>
  <c r="J111" i="1"/>
  <c r="K111" i="1"/>
  <c r="L111" i="1"/>
  <c r="M111" i="1"/>
  <c r="I111" i="1"/>
  <c r="J127" i="1"/>
  <c r="K127" i="1"/>
  <c r="L127" i="1"/>
  <c r="M127" i="1"/>
  <c r="I127" i="1"/>
  <c r="J130" i="1"/>
  <c r="K130" i="1"/>
  <c r="L130" i="1"/>
  <c r="M130" i="1"/>
  <c r="N130" i="1"/>
  <c r="I130" i="1"/>
  <c r="J134" i="1"/>
  <c r="K134" i="1"/>
  <c r="L134" i="1"/>
  <c r="M134" i="1"/>
  <c r="N134" i="1"/>
  <c r="I134" i="1"/>
  <c r="J158" i="1"/>
  <c r="K158" i="1"/>
  <c r="L158" i="1"/>
  <c r="M158" i="1"/>
  <c r="I158" i="1"/>
</calcChain>
</file>

<file path=xl/sharedStrings.xml><?xml version="1.0" encoding="utf-8"?>
<sst xmlns="http://schemas.openxmlformats.org/spreadsheetml/2006/main" count="924" uniqueCount="227">
  <si>
    <t/>
  </si>
  <si>
    <t>Kurum/Birim</t>
  </si>
  <si>
    <t>Alt Faaliyet Adı</t>
  </si>
  <si>
    <t>Finansman</t>
  </si>
  <si>
    <t>Ekonomik</t>
  </si>
  <si>
    <t>Tertip</t>
  </si>
  <si>
    <t>İşlemler</t>
  </si>
  <si>
    <t>(407.314.000)</t>
  </si>
  <si>
    <t>424.978.000</t>
  </si>
  <si>
    <t>460.830.000</t>
  </si>
  <si>
    <t>483.728.000</t>
  </si>
  <si>
    <t>0</t>
  </si>
  <si>
    <t>(0)</t>
  </si>
  <si>
    <t>(241.701.421)</t>
  </si>
  <si>
    <t>-&gt; YÜKSEKÖĞRETİM</t>
  </si>
  <si>
    <t>-&gt; YÜKSEKÖĞRETİM -&gt; ÖN LİSANS EĞİTİMİ, LİSANS EĞİTİMİ VE LİSANSÜSTÜ EĞİTİM</t>
  </si>
  <si>
    <t>-&gt; YÜKSEKÖĞRETİM -&gt; ÖN LİSANS EĞİTİMİ, LİSANS EĞİTİMİ VE LİSANSÜSTÜ EĞİTİM -&gt; Yükseköğretim Kurumları Birinci Öğretim</t>
  </si>
  <si>
    <t>SAĞLIK, KÜLTÜR VE SPOR DAİRE BAŞKANLIĞI</t>
  </si>
  <si>
    <t>Muhtelif İşler</t>
  </si>
  <si>
    <t>Özel Bütçeli İdareler</t>
  </si>
  <si>
    <t>Büro Mefruşatı Alımları</t>
  </si>
  <si>
    <t>62.239.756.12181-0410.0006-02-06.01.10.01</t>
  </si>
  <si>
    <t>İşyeri Mefruşatı Alımları</t>
  </si>
  <si>
    <t>62.239.756.12181-0410.0006-02-06.01.10.02</t>
  </si>
  <si>
    <t>Diğer Mefruşat Alımları</t>
  </si>
  <si>
    <t>62.239.756.12181-0410.0006-02-06.01.10.90</t>
  </si>
  <si>
    <t>Büro Makinaları Alımları</t>
  </si>
  <si>
    <t>62.239.756.12181-0410.0006-02-06.01.20.01</t>
  </si>
  <si>
    <t>Diğer Makine Teçhizat Alımları</t>
  </si>
  <si>
    <t>62.239.756.12181-0410.0006-02-06.01.20.90</t>
  </si>
  <si>
    <t>Diğer Gayrimenkul Büyük Onarım Giderleri</t>
  </si>
  <si>
    <t>62.239.756.12181-0410.0006-02-06.07.90.01</t>
  </si>
  <si>
    <t>Yükseköğretim Kurumları Birinci Öğretim</t>
  </si>
  <si>
    <t>375 S. KHK’nın Geçici 23 üncü Md. Kapsamında Sürekli İşçi Kadrolarına Geçirilen İşçilerin Ücretleri</t>
  </si>
  <si>
    <t>62.239.756.1882-0410.0006-02-01.03.10.03</t>
  </si>
  <si>
    <t>375 S. KHK’nın Geçici 23 üncü Md. Kapsamında Sürekli İşçi Kadrolarına Geçirilen İşçilerin Sosyal Hakları</t>
  </si>
  <si>
    <t>62.239.756.1882-0410.0006-02-01.03.30.03</t>
  </si>
  <si>
    <t>375 S. KHK’nın Geçici 23 üncü Md. Kapsamında Sürekli İşçi Kadrolarına Geçirilen İşçilerin Ödül ve İkramiyeleri</t>
  </si>
  <si>
    <t>62.239.756.1882-0410.0006-02-01.03.50.03</t>
  </si>
  <si>
    <t>Aday Çırak, Çırak ve Stajyer Öğrencilerin Ücretleri</t>
  </si>
  <si>
    <t>62.239.756.1882-0410.0006-02-01.04.10.02</t>
  </si>
  <si>
    <t>Sosyal Güvenlik Primi Ödemeleri</t>
  </si>
  <si>
    <t>62.239.756.1882-0410.0006-02-02.04.10.01</t>
  </si>
  <si>
    <t>Sağlık Primi Ödemeleri</t>
  </si>
  <si>
    <t>62.239.756.1882-0410.0006-02-02.04.10.02</t>
  </si>
  <si>
    <t>-&gt; YÜKSEKÖĞRETİM -&gt; YÜKSEKÖĞRETİMDE ÖĞRENCİ YAŞAMI</t>
  </si>
  <si>
    <t>-&gt; YÜKSEKÖĞRETİM -&gt; YÜKSEKÖĞRETİMDE ÖĞRENCİ YAŞAMI -&gt; Yükseköğretimde Barınma Hizmetleri</t>
  </si>
  <si>
    <t>Yükseköğretimde Barınma Hizmetleri</t>
  </si>
  <si>
    <t>Yükseköğretim Öz Gelirleri</t>
  </si>
  <si>
    <t>Kırtasiye Alımları</t>
  </si>
  <si>
    <t>62.241.769.1895-0410.0006-13-03.02.10.01</t>
  </si>
  <si>
    <t>Yakacak  Alımları</t>
  </si>
  <si>
    <t>62.241.769.1895-0410.0006-13-03.02.30.01</t>
  </si>
  <si>
    <t>Elektrik Alımları</t>
  </si>
  <si>
    <t>62.241.769.1895-0410.0006-13-03.02.30.03</t>
  </si>
  <si>
    <t>Yiyecek Alımları</t>
  </si>
  <si>
    <t>62.241.769.1895-0410.0006-13-03.02.40.01</t>
  </si>
  <si>
    <t>İçecek Alımları</t>
  </si>
  <si>
    <t>62.241.769.1895-0410.0006-13-03.02.40.02</t>
  </si>
  <si>
    <t>Diğer Yiyecek, İçecek ve Yem Alımları</t>
  </si>
  <si>
    <t>62.241.769.1895-0410.0006-13-03.02.40.90</t>
  </si>
  <si>
    <t>Spor Malzemeleri Alımları</t>
  </si>
  <si>
    <t>62.241.769.1895-0410.0006-13-03.02.50.02</t>
  </si>
  <si>
    <t>Diğer Tüketim Mal ve Malzemesi Alımları</t>
  </si>
  <si>
    <t>62.241.769.1895-0410.0006-13-03.02.90.90</t>
  </si>
  <si>
    <t>Sınıflandırmaya Girmeyen Diğer Hizmet Alımları</t>
  </si>
  <si>
    <t>62.241.769.1895-0410.0006-13-03.05.90.90</t>
  </si>
  <si>
    <t>Diğer Dayanıklı Mal ve Malzeme Alımları</t>
  </si>
  <si>
    <t>62.241.769.1895-0410.0006-13-03.07.10.90</t>
  </si>
  <si>
    <t>Makine Teçhizat Bakım ve Onarım Giderleri</t>
  </si>
  <si>
    <t>62.241.769.1895-0410.0006-13-03.07.30.02</t>
  </si>
  <si>
    <t>Diğer Bakım ve Onarım Giderleri</t>
  </si>
  <si>
    <t>62.241.769.1895-0410.0006-13-03.07.30.90</t>
  </si>
  <si>
    <t>-&gt; YÜKSEKÖĞRETİM -&gt; YÜKSEKÖĞRETİMDE ÖĞRENCİ YAŞAMI -&gt; Yükseköğretimde Beslenme Hizmetleri</t>
  </si>
  <si>
    <t>Yükseköğretimde Beslenme Hizmetleri</t>
  </si>
  <si>
    <t>62.241.770.1896-0410.0006-02-03.02.40.01</t>
  </si>
  <si>
    <t>62.241.770.1896-0410.0006-13-03.02.40.01</t>
  </si>
  <si>
    <t>-&gt; YÜKSEKÖĞRETİM -&gt; YÜKSEKÖĞRETİMDE ÖĞRENCİ YAŞAMI -&gt; Yükseköğretimde Kültür ve Spor Hizmetleri</t>
  </si>
  <si>
    <t>Öğrenci Kulüpleri (Şartlı Bağış ve Yardımlar)</t>
  </si>
  <si>
    <t>Şartlı Bağış ve Yardımlar</t>
  </si>
  <si>
    <t>62.241.772.14625-0410.0006-08-03.02.10.01</t>
  </si>
  <si>
    <t>Diğer Kırtasiye, Yayın, Baskı ve Büro Malzemesi Alımları</t>
  </si>
  <si>
    <t>62.241.772.14625-0410.0006-08-03.02.10.90</t>
  </si>
  <si>
    <t>62.241.772.14625-0410.0006-08-03.02.90.90</t>
  </si>
  <si>
    <t>62.241.772.14625-0410.0006-08-03.05.90.90</t>
  </si>
  <si>
    <t>62.241.772.14625-0410.0006-08-03.07.10.90</t>
  </si>
  <si>
    <t>Yurtiçi Burslar ve Harçlıklar</t>
  </si>
  <si>
    <t>62.241.772.14625-0410.0006-08-05.04.10.01</t>
  </si>
  <si>
    <t>TÜSF Tarafından Sağlanan Bağış ve Yardımlar</t>
  </si>
  <si>
    <t>Yurtiçi Geçici Görev Yollukları</t>
  </si>
  <si>
    <t>62.241.772.42154-0410.0006-08-03.03.10.01</t>
  </si>
  <si>
    <t>Yükseköğretimde Kültür ve Spor Hizmetleri</t>
  </si>
  <si>
    <t>62.241.772.1898-0410.0006-13-03.02.10.01</t>
  </si>
  <si>
    <t>Büro  Malzemesi Alımları</t>
  </si>
  <si>
    <t>62.241.772.1898-0410.0006-13-03.02.10.02</t>
  </si>
  <si>
    <t>Temizlik Malzemesi Alımları</t>
  </si>
  <si>
    <t>62.241.772.1898-0410.0006-13-03.02.20.02</t>
  </si>
  <si>
    <t>Taşıtlar İçin Yakıt ve Yağ Alımları</t>
  </si>
  <si>
    <t>62.241.772.1898-0410.0006-13-03.02.30.02</t>
  </si>
  <si>
    <t>62.241.772.1898-0410.0006-13-03.02.50.02</t>
  </si>
  <si>
    <t>Diğer Özel Malzeme Alımları</t>
  </si>
  <si>
    <t>62.241.772.1898-0410.0006-13-03.02.60.90</t>
  </si>
  <si>
    <t>62.241.772.1898-0410.0006-13-03.02.90.90</t>
  </si>
  <si>
    <t>62.241.772.1898-0410.0006-13-03.03.10.01</t>
  </si>
  <si>
    <t>Yurtdışı Geçici Görev Yollukları</t>
  </si>
  <si>
    <t>62.241.772.1898-0410.0006-13-03.03.10.03</t>
  </si>
  <si>
    <t>Enformasyon ve Raporlama Hizmet Alım Giderleri</t>
  </si>
  <si>
    <t>62.241.772.1898-0410.0006-13-03.05.10.05</t>
  </si>
  <si>
    <t>Diğer Genel Hizmet Alımları</t>
  </si>
  <si>
    <t>62.241.772.1898-0410.0006-13-03.05.10.90</t>
  </si>
  <si>
    <t>Kara Taşıtı Kiralama Giderleri</t>
  </si>
  <si>
    <t>62.241.772.1898-0410.0006-13-03.05.50.02</t>
  </si>
  <si>
    <t>Diğer Kiralama Giderleri</t>
  </si>
  <si>
    <t>62.241.772.1898-0410.0006-13-03.05.50.90</t>
  </si>
  <si>
    <t>Diğer Binaların İşletme Maliyetlerine Katılım Giderleri</t>
  </si>
  <si>
    <t>62.241.772.1898-0410.0006-13-03.05.90.06</t>
  </si>
  <si>
    <t>62.241.772.1898-0410.0006-13-03.05.90.90</t>
  </si>
  <si>
    <t>Büro ve İşyeri Mal ve Malzeme Alımları</t>
  </si>
  <si>
    <t>62.241.772.1898-0410.0006-13-03.07.10.01</t>
  </si>
  <si>
    <t>Büro ve İşyeri Makine ve Techizat Alımları</t>
  </si>
  <si>
    <t>62.241.772.1898-0410.0006-13-03.07.10.02</t>
  </si>
  <si>
    <t>62.241.772.1898-0410.0006-13-03.07.10.90</t>
  </si>
  <si>
    <t>62.241.772.1898-0410.0006-13-03.07.30.02</t>
  </si>
  <si>
    <t>-&gt; YÜKSEKÖĞRETİM -&gt; YÜKSEKÖĞRETİMDE ÖĞRENCİ YAŞAMI -&gt; Yükseköğretimde Öğrenci Yaşamına İlişkin Diğer Hizmetler</t>
  </si>
  <si>
    <t>Muhtelif İşler (Öz Gelir)</t>
  </si>
  <si>
    <t>62.241.773.14568-0410.0006-13-06.01.10.90</t>
  </si>
  <si>
    <t>62.241.773.14568-0410.0006-13-06.07.90.01</t>
  </si>
  <si>
    <t>Yükseköğretimde Öğrenci Yaşamına İlişkin Diğer Hizmetler</t>
  </si>
  <si>
    <t>Temel Maaşlar</t>
  </si>
  <si>
    <t>62.241.773.1899-0410.0006-13-01.01.10.01</t>
  </si>
  <si>
    <t>Taban Aylığı</t>
  </si>
  <si>
    <t>62.241.773.1899-0410.0006-13-01.01.10.02</t>
  </si>
  <si>
    <t>Zamlar ve Tazminatlar</t>
  </si>
  <si>
    <t>62.241.773.1899-0410.0006-13-01.01.20.01</t>
  </si>
  <si>
    <t>Ödenekler</t>
  </si>
  <si>
    <t>62.241.773.1899-0410.0006-13-01.01.30.01</t>
  </si>
  <si>
    <t>Sosyal Haklar</t>
  </si>
  <si>
    <t>62.241.773.1899-0410.0006-13-01.01.40.01</t>
  </si>
  <si>
    <t>Sürekli işçilerin Ücretleri</t>
  </si>
  <si>
    <t>62.241.773.1899-0410.0006-13-01.03.10.01</t>
  </si>
  <si>
    <t>62.241.773.1899-0410.0006-13-01.03.10.03</t>
  </si>
  <si>
    <t>375 S. KHK’nın Geçici 23 üncü Md. Kapsamında Geçici İşçi Pozisyonlarına Geçirilen İşçilerin Ücretleri</t>
  </si>
  <si>
    <t>62.241.773.1899-0410.0006-13-01.03.10.04</t>
  </si>
  <si>
    <t>375 S. KHK’nın Geçici 23 üncü Md. Kapsamında Sürekli İşçi Kadrolarına Geçirilen İşçilerin İhbar ve Kıdem Tazminatları</t>
  </si>
  <si>
    <t>62.241.773.1899-0410.0006-13-01.03.20.03</t>
  </si>
  <si>
    <t>Sürekli İşçilerin Sosyal Hakları</t>
  </si>
  <si>
    <t>62.241.773.1899-0410.0006-13-01.03.30.01</t>
  </si>
  <si>
    <t>62.241.773.1899-0410.0006-13-01.03.30.03</t>
  </si>
  <si>
    <t>375 S. KHK’nın Geçici 23 üncü Md. Kapsamında Geçici İşçi Pozisyonlarına Geçirilen İşçilerin Sosyal Hakları</t>
  </si>
  <si>
    <t>62.241.773.1899-0410.0006-13-01.03.30.04</t>
  </si>
  <si>
    <t>Sürekli İşçilerin Fazla Mesaileri</t>
  </si>
  <si>
    <t>62.241.773.1899-0410.0006-13-01.03.40.01</t>
  </si>
  <si>
    <t>Sürekli İşçilerin Ödül ve İkramiyeleri</t>
  </si>
  <si>
    <t>62.241.773.1899-0410.0006-13-01.03.50.01</t>
  </si>
  <si>
    <t>62.241.773.1899-0410.0006-13-01.03.50.03</t>
  </si>
  <si>
    <t>Vizesiz Geçici İşçilerin Ücretleri</t>
  </si>
  <si>
    <t>62.241.773.1899-0410.0006-13-01.04.10.01</t>
  </si>
  <si>
    <t>62.241.773.1899-0410.0006-13-01.04.10.02</t>
  </si>
  <si>
    <t>Kısmi Zamanlı Çalışan Öğrencilerin Ücretleri</t>
  </si>
  <si>
    <t>62.241.773.1899-0410.0006-13-01.04.10.04</t>
  </si>
  <si>
    <t>62.241.773.1899-0410.0006-13-02.01.10.01</t>
  </si>
  <si>
    <t>62.241.773.1899-0410.0006-13-02.01.10.02</t>
  </si>
  <si>
    <t>62.241.773.1899-0410.0006-13-02.03.10.01</t>
  </si>
  <si>
    <t>62.241.773.1899-0410.0006-13-02.03.10.02</t>
  </si>
  <si>
    <t>İşsizlik Sigortası Fonuna</t>
  </si>
  <si>
    <t>62.241.773.1899-0410.0006-13-02.03.40.01</t>
  </si>
  <si>
    <t>62.241.773.1899-0410.0006-13-02.04.10.01</t>
  </si>
  <si>
    <t>62.241.773.1899-0410.0006-13-02.04.10.02</t>
  </si>
  <si>
    <t>62.241.773.1899-0410.0006-13-02.04.40.01</t>
  </si>
  <si>
    <t>62.241.773.1899-0410.0006-13-03.07.10.01</t>
  </si>
  <si>
    <t>62.241.773.1899-0410.0006-13-03.07.10.90</t>
  </si>
  <si>
    <t>62.241.773.1899-0410.0006-13-03.07.30.02</t>
  </si>
  <si>
    <t>Eğitim ve Öğretim Tesisi Bakım ve Onarımı Giderleri</t>
  </si>
  <si>
    <t>62.241.773.1899-0410.0006-13-03.08.10.02</t>
  </si>
  <si>
    <t>Diğer Hizmet Binası  Bakım ve Onarım Giderleri</t>
  </si>
  <si>
    <t>62.241.773.1899-0410.0006-13-03.08.10.90</t>
  </si>
  <si>
    <t>Sosyal Tesis  Bakım ve Onarımı Giderleri</t>
  </si>
  <si>
    <t>62.241.773.1899-0410.0006-13-03.08.30.01</t>
  </si>
  <si>
    <t>-&gt; YÜKSEKÖĞRETİM -&gt; YÜKSEKÖĞRETİMDE ÖĞRENCİ YAŞAMI -&gt; Yükseköğretimde Sağlık Hizmetleri</t>
  </si>
  <si>
    <t>Yükseköğretimde Sağlık Hizmetleri</t>
  </si>
  <si>
    <t>62.241.771.1897-0410.0006-13-03.02.10.01</t>
  </si>
  <si>
    <t>62.241.771.1897-0410.0006-13-03.02.10.02</t>
  </si>
  <si>
    <t>62.241.771.1897-0410.0006-13-03.02.20.02</t>
  </si>
  <si>
    <t>62.241.771.1897-0410.0006-13-03.02.50.02</t>
  </si>
  <si>
    <t>Laboratuvar Malzemesi ile Kimyevi ve Temrinlik Malzeme Alımları</t>
  </si>
  <si>
    <t>62.241.771.1897-0410.0006-13-03.02.60.01</t>
  </si>
  <si>
    <t>Tıbbi Malzeme ve İlaç Alımları</t>
  </si>
  <si>
    <t>62.241.771.1897-0410.0006-13-03.02.60.02</t>
  </si>
  <si>
    <t>62.241.771.1897-0410.0006-13-03.02.90.90</t>
  </si>
  <si>
    <t>62.241.771.1897-0410.0006-13-03.05.90.90</t>
  </si>
  <si>
    <t>62.241.771.1897-0410.0006-13-03.07.10.90</t>
  </si>
  <si>
    <t>62.241.771.1897-0410.0006-13-03.07.30.90</t>
  </si>
  <si>
    <t>62.241.771.1897-0410.0006-13-03.08.10.90</t>
  </si>
  <si>
    <t>-&gt; YÖNETİM VE DESTEK PROGRAMI</t>
  </si>
  <si>
    <t>-&gt; YÖNETİM VE DESTEK PROGRAMI -&gt; ÜST YÖNETİM, İDARİ VE MALİ HİZMETLER</t>
  </si>
  <si>
    <t>-&gt; YÖNETİM VE DESTEK PROGRAMI -&gt; ÜST YÖNETİM, İDARİ VE MALİ HİZMETLER -&gt; Engellilerin Erişilebilirliğinin Sağlanması</t>
  </si>
  <si>
    <t>Engellilerin Erişilebilirliğinin Sağlanması</t>
  </si>
  <si>
    <t>Engelli Eğitim Hizmeti Alım Giderleri</t>
  </si>
  <si>
    <t>98.900.9005.21410-0410.0006-02-03.05.10.11</t>
  </si>
  <si>
    <t>-&gt; YÖNETİM VE DESTEK PROGRAMI -&gt; ÜST YÖNETİM, İDARİ VE MALİ HİZMETLER -&gt; Yükseköğretimde Öğrencilere Yönelik İdari Hizmetler</t>
  </si>
  <si>
    <t>Yükseköğretimde Öğrencilere Yönelik İdari Hizmetler</t>
  </si>
  <si>
    <t>98.900.9037.13353-0410.0006-02-01.01.10.01</t>
  </si>
  <si>
    <t>98.900.9037.13353-0410.0006-02-01.01.10.02</t>
  </si>
  <si>
    <t>98.900.9037.13353-0410.0006-02-01.01.20.01</t>
  </si>
  <si>
    <t>98.900.9037.13353-0410.0006-02-01.01.30.01</t>
  </si>
  <si>
    <t>98.900.9037.13353-0410.0006-02-01.01.40.01</t>
  </si>
  <si>
    <t>İş Sağlığı ve Güvenliği Hizmetleri Görevlendirme Ücretleri</t>
  </si>
  <si>
    <t>98.900.9037.13353-0410.0006-02-01.01.50.02</t>
  </si>
  <si>
    <t>657 S.K. 4/B Sözleşmeli Personel Ücretleri</t>
  </si>
  <si>
    <t>98.900.9037.13353-0410.0006-02-01.02.10.01</t>
  </si>
  <si>
    <t>657 S.K. 4/B Sözleşmeli Personel Zam ve Tazminatları</t>
  </si>
  <si>
    <t>98.900.9037.13353-0410.0006-02-01.02.20.01</t>
  </si>
  <si>
    <t>657 S.K. 4/B Sözleşmeli Personel Ödenekleri</t>
  </si>
  <si>
    <t>98.900.9037.13353-0410.0006-02-01.02.30.01</t>
  </si>
  <si>
    <t>657 S.K. 4/B Sözleşmeli Personel Sosyal Hakları</t>
  </si>
  <si>
    <t>98.900.9037.13353-0410.0006-02-01.02.40.01</t>
  </si>
  <si>
    <t>98.900.9037.13353-0410.0006-02-02.01.10.01</t>
  </si>
  <si>
    <t>98.900.9037.13353-0410.0006-02-02.01.10.02</t>
  </si>
  <si>
    <t>98.900.9037.13353-0410.0006-02-02.02.10.01</t>
  </si>
  <si>
    <t>98.900.9037.13353-0410.0006-02-02.02.10.02</t>
  </si>
  <si>
    <t>Baskı ve Cilt Giderleri</t>
  </si>
  <si>
    <t>98.900.9037.13353-0410.0006-02-03.02.10.05</t>
  </si>
  <si>
    <t>98.900.9037.13353-0410.0006-02-03.02.60.90</t>
  </si>
  <si>
    <t>98.900.9037.13353-0410.0006-02-03.03.10.01</t>
  </si>
  <si>
    <t>Yurtiçi Sürekli Görev Yollukları</t>
  </si>
  <si>
    <t>98.900.9037.13353-0410.0006-02-03.03.20.01</t>
  </si>
  <si>
    <t>98.900.9037.13353-0410.0006-02-03.05.90.90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</si>
</sst>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4" fontId="0" fillId="2" borderId="0" xfId="0" applyNumberFormat="1" applyFill="1"/>
    <xf numFmtId="4" fontId="0" fillId="0" borderId="0" xfId="0" applyNumberFormat="1" applyFill="1"/>
    <xf numFmtId="4" fontId="2" fillId="0" borderId="0" xfId="0" applyNumberFormat="1" applyFont="1"/>
    <xf numFmtId="4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8"/>
  <sheetViews>
    <sheetView tabSelected="1" zoomScale="55" zoomScaleNormal="55" workbookViewId="0">
      <selection activeCell="K30" sqref="K30"/>
    </sheetView>
  </sheetViews>
  <sheetFormatPr defaultRowHeight="15" x14ac:dyDescent="0.3"/>
  <cols>
    <col min="1" max="1" width="10"/>
    <col min="2" max="2" width="30" customWidth="1"/>
    <col min="3" max="5" width="28" customWidth="1"/>
    <col min="6" max="6" width="38" customWidth="1"/>
    <col min="7" max="7" width="15" customWidth="1"/>
    <col min="8" max="14" width="20" customWidth="1"/>
  </cols>
  <sheetData>
    <row r="1" spans="1:15" ht="18.7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5" ht="18.75" x14ac:dyDescent="0.3">
      <c r="A2" t="s">
        <v>14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s="2">
        <f>H3+H130</f>
        <v>407314000</v>
      </c>
      <c r="I2" s="2">
        <f t="shared" ref="I2:O2" si="0">I3+I130</f>
        <v>424978000</v>
      </c>
      <c r="J2" s="2">
        <f t="shared" si="0"/>
        <v>460830000</v>
      </c>
      <c r="K2" s="2">
        <f t="shared" si="0"/>
        <v>483728000</v>
      </c>
      <c r="L2" s="2">
        <f t="shared" si="0"/>
        <v>0</v>
      </c>
      <c r="M2" s="2">
        <f t="shared" si="0"/>
        <v>0</v>
      </c>
      <c r="N2" s="2">
        <f t="shared" si="0"/>
        <v>241701421.96999997</v>
      </c>
      <c r="O2" s="2">
        <f t="shared" si="0"/>
        <v>0</v>
      </c>
    </row>
    <row r="3" spans="1:15" ht="18.75" x14ac:dyDescent="0.3">
      <c r="A3" t="s">
        <v>15</v>
      </c>
      <c r="B3" t="s">
        <v>0</v>
      </c>
      <c r="C3" t="s">
        <v>0</v>
      </c>
      <c r="D3" t="s">
        <v>0</v>
      </c>
      <c r="E3" t="s">
        <v>0</v>
      </c>
      <c r="F3" t="s">
        <v>0</v>
      </c>
      <c r="G3" t="s">
        <v>0</v>
      </c>
      <c r="H3" s="2">
        <f>H4+H21+H38+H44+H75+H114</f>
        <v>317759000</v>
      </c>
      <c r="I3" s="2">
        <f t="shared" ref="I3:N3" si="1">I4+I21+I38+I44+I75+I114</f>
        <v>325202000</v>
      </c>
      <c r="J3" s="2">
        <f t="shared" si="1"/>
        <v>352174000</v>
      </c>
      <c r="K3" s="2">
        <f t="shared" si="1"/>
        <v>369641000</v>
      </c>
      <c r="L3" s="2">
        <f t="shared" si="1"/>
        <v>0</v>
      </c>
      <c r="M3" s="2">
        <f t="shared" si="1"/>
        <v>0</v>
      </c>
      <c r="N3" s="2">
        <f t="shared" si="1"/>
        <v>184426598.42999998</v>
      </c>
    </row>
    <row r="4" spans="1:15" ht="18.75" x14ac:dyDescent="0.3">
      <c r="A4" t="s">
        <v>16</v>
      </c>
      <c r="B4" t="s">
        <v>0</v>
      </c>
      <c r="C4" t="s">
        <v>0</v>
      </c>
      <c r="D4" t="s">
        <v>0</v>
      </c>
      <c r="E4" t="s">
        <v>0</v>
      </c>
      <c r="F4" t="s">
        <v>0</v>
      </c>
      <c r="G4" t="s">
        <v>0</v>
      </c>
      <c r="H4" s="2">
        <v>37419000</v>
      </c>
      <c r="I4" s="2">
        <v>13838000</v>
      </c>
      <c r="J4" s="2">
        <v>15072000</v>
      </c>
      <c r="K4" s="2">
        <v>15827000</v>
      </c>
      <c r="L4" s="2">
        <v>0</v>
      </c>
      <c r="M4" s="2">
        <v>0</v>
      </c>
      <c r="N4" s="2">
        <v>7119320.9699999997</v>
      </c>
    </row>
    <row r="5" spans="1:15" ht="18.75" x14ac:dyDescent="0.3">
      <c r="A5" t="s">
        <v>0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0</v>
      </c>
      <c r="H5" s="1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1">
        <v>150700</v>
      </c>
    </row>
    <row r="6" spans="1:15" ht="18.75" x14ac:dyDescent="0.3">
      <c r="A6" t="s">
        <v>0</v>
      </c>
      <c r="B6" t="s">
        <v>17</v>
      </c>
      <c r="C6" t="s">
        <v>18</v>
      </c>
      <c r="D6" t="s">
        <v>19</v>
      </c>
      <c r="E6" t="s">
        <v>22</v>
      </c>
      <c r="F6" t="s">
        <v>23</v>
      </c>
      <c r="G6" t="s">
        <v>0</v>
      </c>
      <c r="H6" s="1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1">
        <v>270000</v>
      </c>
    </row>
    <row r="7" spans="1:15" ht="18.75" x14ac:dyDescent="0.3">
      <c r="A7" t="s">
        <v>0</v>
      </c>
      <c r="B7" t="s">
        <v>17</v>
      </c>
      <c r="C7" t="s">
        <v>18</v>
      </c>
      <c r="D7" t="s">
        <v>19</v>
      </c>
      <c r="E7" t="s">
        <v>24</v>
      </c>
      <c r="F7" t="s">
        <v>25</v>
      </c>
      <c r="G7" t="s">
        <v>0</v>
      </c>
      <c r="H7" s="1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1">
        <v>96633</v>
      </c>
    </row>
    <row r="8" spans="1:15" ht="18.75" x14ac:dyDescent="0.3">
      <c r="A8" t="s">
        <v>0</v>
      </c>
      <c r="B8" t="s">
        <v>17</v>
      </c>
      <c r="C8" t="s">
        <v>18</v>
      </c>
      <c r="D8" t="s">
        <v>19</v>
      </c>
      <c r="E8" t="s">
        <v>26</v>
      </c>
      <c r="F8" t="s">
        <v>27</v>
      </c>
      <c r="G8" t="s">
        <v>0</v>
      </c>
      <c r="H8" s="1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1">
        <v>105000</v>
      </c>
    </row>
    <row r="9" spans="1:15" ht="18.75" x14ac:dyDescent="0.3">
      <c r="A9" t="s">
        <v>0</v>
      </c>
      <c r="B9" t="s">
        <v>17</v>
      </c>
      <c r="C9" t="s">
        <v>18</v>
      </c>
      <c r="D9" t="s">
        <v>19</v>
      </c>
      <c r="E9" t="s">
        <v>28</v>
      </c>
      <c r="F9" t="s">
        <v>29</v>
      </c>
      <c r="G9" t="s">
        <v>0</v>
      </c>
      <c r="H9" s="1">
        <v>22000000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1">
        <v>253200</v>
      </c>
    </row>
    <row r="10" spans="1:15" ht="18.75" x14ac:dyDescent="0.3">
      <c r="A10" t="s">
        <v>0</v>
      </c>
      <c r="B10" t="s">
        <v>17</v>
      </c>
      <c r="C10" t="s">
        <v>18</v>
      </c>
      <c r="D10" t="s">
        <v>19</v>
      </c>
      <c r="E10" t="s">
        <v>30</v>
      </c>
      <c r="F10" t="s">
        <v>31</v>
      </c>
      <c r="G10" t="s">
        <v>0</v>
      </c>
      <c r="H10" s="1">
        <v>3000000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1">
        <v>2106600</v>
      </c>
    </row>
    <row r="11" spans="1:15" ht="18.75" x14ac:dyDescent="0.3">
      <c r="A11" t="s">
        <v>0</v>
      </c>
      <c r="B11" t="s">
        <v>17</v>
      </c>
      <c r="C11" t="s">
        <v>32</v>
      </c>
      <c r="D11" t="s">
        <v>19</v>
      </c>
      <c r="E11" t="s">
        <v>33</v>
      </c>
      <c r="F11" t="s">
        <v>34</v>
      </c>
      <c r="G11" t="s">
        <v>0</v>
      </c>
      <c r="H11" s="1">
        <v>10299000</v>
      </c>
      <c r="I11" s="3">
        <v>11476000</v>
      </c>
      <c r="J11" s="3">
        <v>12499000</v>
      </c>
      <c r="K11" s="3">
        <v>13124000</v>
      </c>
      <c r="L11" s="3">
        <v>0</v>
      </c>
      <c r="M11" s="3">
        <v>0</v>
      </c>
      <c r="N11" s="1">
        <v>4125293.69</v>
      </c>
    </row>
    <row r="12" spans="1:15" ht="18.75" x14ac:dyDescent="0.3">
      <c r="A12" t="s">
        <v>0</v>
      </c>
      <c r="B12" t="s">
        <v>17</v>
      </c>
      <c r="C12" t="s">
        <v>32</v>
      </c>
      <c r="D12" t="s">
        <v>19</v>
      </c>
      <c r="E12" t="s">
        <v>35</v>
      </c>
      <c r="F12" t="s">
        <v>36</v>
      </c>
      <c r="G12" t="s">
        <v>0</v>
      </c>
      <c r="H12" s="1">
        <v>817000</v>
      </c>
      <c r="I12" s="3">
        <v>910000</v>
      </c>
      <c r="J12" s="3">
        <v>991000</v>
      </c>
      <c r="K12" s="3">
        <v>1041000</v>
      </c>
      <c r="L12" s="3">
        <v>0</v>
      </c>
      <c r="M12" s="3">
        <v>0</v>
      </c>
      <c r="N12" s="1">
        <v>0</v>
      </c>
    </row>
    <row r="13" spans="1:15" ht="18.75" x14ac:dyDescent="0.3">
      <c r="A13" t="s">
        <v>0</v>
      </c>
      <c r="B13" t="s">
        <v>17</v>
      </c>
      <c r="C13" t="s">
        <v>32</v>
      </c>
      <c r="D13" t="s">
        <v>19</v>
      </c>
      <c r="E13" t="s">
        <v>37</v>
      </c>
      <c r="F13" t="s">
        <v>38</v>
      </c>
      <c r="G13" t="s">
        <v>0</v>
      </c>
      <c r="H13" s="1">
        <v>801000</v>
      </c>
      <c r="I13" s="3">
        <v>893000</v>
      </c>
      <c r="J13" s="3">
        <v>973000</v>
      </c>
      <c r="K13" s="3">
        <v>1022000</v>
      </c>
      <c r="L13" s="3">
        <v>0</v>
      </c>
      <c r="M13" s="3">
        <v>0</v>
      </c>
      <c r="N13" s="1">
        <v>11894.28</v>
      </c>
    </row>
    <row r="14" spans="1:15" ht="18.75" x14ac:dyDescent="0.3">
      <c r="A14" t="s">
        <v>0</v>
      </c>
      <c r="B14" t="s">
        <v>17</v>
      </c>
      <c r="C14" t="s">
        <v>32</v>
      </c>
      <c r="D14" t="s">
        <v>19</v>
      </c>
      <c r="E14" t="s">
        <v>39</v>
      </c>
      <c r="F14" t="s">
        <v>40</v>
      </c>
      <c r="G14" t="s">
        <v>0</v>
      </c>
      <c r="H14" s="1">
        <v>209000</v>
      </c>
      <c r="I14" s="3">
        <v>233000</v>
      </c>
      <c r="J14" s="3">
        <v>254000</v>
      </c>
      <c r="K14" s="3">
        <v>267000</v>
      </c>
      <c r="L14" s="3">
        <v>0</v>
      </c>
      <c r="M14" s="3">
        <v>0</v>
      </c>
      <c r="N14" s="1">
        <v>0</v>
      </c>
    </row>
    <row r="15" spans="1:15" ht="18.75" x14ac:dyDescent="0.3">
      <c r="A15" t="s">
        <v>0</v>
      </c>
      <c r="B15" t="s">
        <v>17</v>
      </c>
      <c r="C15" t="s">
        <v>32</v>
      </c>
      <c r="D15" t="s">
        <v>19</v>
      </c>
      <c r="E15" t="s">
        <v>41</v>
      </c>
      <c r="F15" t="s">
        <v>42</v>
      </c>
      <c r="G15" t="s">
        <v>0</v>
      </c>
      <c r="H15" s="1">
        <v>159000</v>
      </c>
      <c r="I15" s="3">
        <v>177000</v>
      </c>
      <c r="J15" s="3">
        <v>193000</v>
      </c>
      <c r="K15" s="3">
        <v>203000</v>
      </c>
      <c r="L15" s="3">
        <v>0</v>
      </c>
      <c r="M15" s="3">
        <v>0</v>
      </c>
      <c r="N15" s="1">
        <v>0</v>
      </c>
    </row>
    <row r="16" spans="1:15" ht="18.75" x14ac:dyDescent="0.3">
      <c r="A16" t="s">
        <v>0</v>
      </c>
      <c r="B16" t="s">
        <v>17</v>
      </c>
      <c r="C16" t="s">
        <v>32</v>
      </c>
      <c r="D16" t="s">
        <v>19</v>
      </c>
      <c r="E16" t="s">
        <v>43</v>
      </c>
      <c r="F16" t="s">
        <v>44</v>
      </c>
      <c r="G16" t="s">
        <v>0</v>
      </c>
      <c r="H16" s="1">
        <v>134000</v>
      </c>
      <c r="I16" s="3">
        <v>149000</v>
      </c>
      <c r="J16" s="3">
        <v>162000</v>
      </c>
      <c r="K16" s="3">
        <v>170000</v>
      </c>
      <c r="L16" s="3">
        <v>0</v>
      </c>
      <c r="M16" s="3">
        <v>0</v>
      </c>
      <c r="N16" s="1">
        <v>0</v>
      </c>
    </row>
    <row r="17" spans="1:14" ht="18.75" x14ac:dyDescent="0.3">
      <c r="H17" s="1"/>
      <c r="I17" s="4"/>
      <c r="J17" s="4"/>
      <c r="K17" s="4"/>
      <c r="L17" s="4"/>
      <c r="M17" s="4"/>
      <c r="N17" s="1"/>
    </row>
    <row r="18" spans="1:14" ht="18.75" x14ac:dyDescent="0.3">
      <c r="H18" s="1"/>
      <c r="I18" s="6">
        <f>SUM(I5:I17)</f>
        <v>13838000</v>
      </c>
      <c r="J18" s="6">
        <f t="shared" ref="J18:M18" si="2">SUM(J5:J17)</f>
        <v>15072000</v>
      </c>
      <c r="K18" s="6">
        <f t="shared" si="2"/>
        <v>15827000</v>
      </c>
      <c r="L18" s="6">
        <f t="shared" si="2"/>
        <v>0</v>
      </c>
      <c r="M18" s="6">
        <f t="shared" si="2"/>
        <v>0</v>
      </c>
      <c r="N18" s="1"/>
    </row>
    <row r="19" spans="1:14" ht="18.75" x14ac:dyDescent="0.3">
      <c r="H19" s="1"/>
      <c r="I19" s="4"/>
      <c r="J19" s="4"/>
      <c r="K19" s="4"/>
      <c r="L19" s="4"/>
      <c r="M19" s="4"/>
      <c r="N19" s="1"/>
    </row>
    <row r="20" spans="1:14" ht="18.75" x14ac:dyDescent="0.3">
      <c r="A20" t="s">
        <v>45</v>
      </c>
      <c r="B20" t="s">
        <v>0</v>
      </c>
      <c r="C20" t="s">
        <v>0</v>
      </c>
      <c r="D20" t="s">
        <v>0</v>
      </c>
      <c r="E20" t="s">
        <v>0</v>
      </c>
      <c r="F20" t="s">
        <v>0</v>
      </c>
      <c r="G20" t="s">
        <v>0</v>
      </c>
      <c r="H20" s="1"/>
      <c r="I20" s="1"/>
      <c r="J20" s="1"/>
      <c r="K20" s="1"/>
      <c r="L20" s="1"/>
      <c r="M20" s="1"/>
      <c r="N20" s="1"/>
    </row>
    <row r="21" spans="1:14" ht="18.75" x14ac:dyDescent="0.3">
      <c r="A21" t="s">
        <v>46</v>
      </c>
      <c r="B21" t="s">
        <v>0</v>
      </c>
      <c r="C21" t="s">
        <v>0</v>
      </c>
      <c r="D21" t="s">
        <v>0</v>
      </c>
      <c r="E21" t="s">
        <v>0</v>
      </c>
      <c r="F21" t="s">
        <v>0</v>
      </c>
      <c r="G21" t="s">
        <v>0</v>
      </c>
      <c r="H21" s="2">
        <v>2614000</v>
      </c>
      <c r="I21" s="2">
        <v>2901000</v>
      </c>
      <c r="J21" s="2">
        <v>3135000</v>
      </c>
      <c r="K21" s="2">
        <v>3291000</v>
      </c>
      <c r="L21" s="2">
        <v>0</v>
      </c>
      <c r="M21" s="2">
        <v>0</v>
      </c>
      <c r="N21" s="2">
        <v>6509591.2199999997</v>
      </c>
    </row>
    <row r="22" spans="1:14" ht="18.75" x14ac:dyDescent="0.3">
      <c r="A22" t="s">
        <v>0</v>
      </c>
      <c r="B22" t="s">
        <v>17</v>
      </c>
      <c r="C22" t="s">
        <v>47</v>
      </c>
      <c r="D22" t="s">
        <v>48</v>
      </c>
      <c r="E22" t="s">
        <v>49</v>
      </c>
      <c r="F22" t="s">
        <v>50</v>
      </c>
      <c r="G22" t="s">
        <v>0</v>
      </c>
      <c r="H22" s="1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1">
        <v>69878</v>
      </c>
    </row>
    <row r="23" spans="1:14" ht="18.75" x14ac:dyDescent="0.3">
      <c r="A23" t="s">
        <v>0</v>
      </c>
      <c r="B23" t="s">
        <v>17</v>
      </c>
      <c r="C23" t="s">
        <v>47</v>
      </c>
      <c r="D23" t="s">
        <v>48</v>
      </c>
      <c r="E23" t="s">
        <v>51</v>
      </c>
      <c r="F23" t="s">
        <v>52</v>
      </c>
      <c r="G23" t="s">
        <v>0</v>
      </c>
      <c r="H23" s="1">
        <v>1952000</v>
      </c>
      <c r="I23" s="3">
        <v>2166000</v>
      </c>
      <c r="J23" s="3">
        <v>2340000</v>
      </c>
      <c r="K23" s="3">
        <v>2457000</v>
      </c>
      <c r="L23" s="3">
        <v>0</v>
      </c>
      <c r="M23" s="3">
        <v>0</v>
      </c>
      <c r="N23" s="1">
        <v>5959526.6299999999</v>
      </c>
    </row>
    <row r="24" spans="1:14" ht="18.75" x14ac:dyDescent="0.3">
      <c r="A24" t="s">
        <v>0</v>
      </c>
      <c r="B24" t="s">
        <v>17</v>
      </c>
      <c r="C24" t="s">
        <v>47</v>
      </c>
      <c r="D24" t="s">
        <v>48</v>
      </c>
      <c r="E24" t="s">
        <v>53</v>
      </c>
      <c r="F24" t="s">
        <v>54</v>
      </c>
      <c r="G24" t="s">
        <v>0</v>
      </c>
      <c r="H24" s="1">
        <v>302000</v>
      </c>
      <c r="I24" s="3">
        <v>335000</v>
      </c>
      <c r="J24" s="3">
        <v>362000</v>
      </c>
      <c r="K24" s="3">
        <v>380000</v>
      </c>
      <c r="L24" s="3">
        <v>0</v>
      </c>
      <c r="M24" s="3">
        <v>0</v>
      </c>
      <c r="N24" s="1">
        <v>2560.16</v>
      </c>
    </row>
    <row r="25" spans="1:14" ht="18.75" x14ac:dyDescent="0.3">
      <c r="A25" t="s">
        <v>0</v>
      </c>
      <c r="B25" t="s">
        <v>17</v>
      </c>
      <c r="C25" t="s">
        <v>47</v>
      </c>
      <c r="D25" t="s">
        <v>48</v>
      </c>
      <c r="E25" t="s">
        <v>55</v>
      </c>
      <c r="F25" t="s">
        <v>56</v>
      </c>
      <c r="G25" t="s">
        <v>0</v>
      </c>
      <c r="H25" s="1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1">
        <v>5069.1899999999996</v>
      </c>
    </row>
    <row r="26" spans="1:14" ht="18.75" x14ac:dyDescent="0.3">
      <c r="A26" t="s">
        <v>0</v>
      </c>
      <c r="B26" t="s">
        <v>17</v>
      </c>
      <c r="C26" t="s">
        <v>47</v>
      </c>
      <c r="D26" t="s">
        <v>48</v>
      </c>
      <c r="E26" t="s">
        <v>57</v>
      </c>
      <c r="F26" t="s">
        <v>58</v>
      </c>
      <c r="G26" t="s">
        <v>0</v>
      </c>
      <c r="H26" s="1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1">
        <v>9090</v>
      </c>
    </row>
    <row r="27" spans="1:14" ht="18.75" x14ac:dyDescent="0.3">
      <c r="A27" t="s">
        <v>0</v>
      </c>
      <c r="B27" t="s">
        <v>17</v>
      </c>
      <c r="C27" t="s">
        <v>47</v>
      </c>
      <c r="D27" t="s">
        <v>48</v>
      </c>
      <c r="E27" t="s">
        <v>59</v>
      </c>
      <c r="F27" t="s">
        <v>60</v>
      </c>
      <c r="G27" t="s">
        <v>0</v>
      </c>
      <c r="H27" s="1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1">
        <v>34501.64</v>
      </c>
    </row>
    <row r="28" spans="1:14" ht="18.75" x14ac:dyDescent="0.3">
      <c r="A28" t="s">
        <v>0</v>
      </c>
      <c r="B28" t="s">
        <v>17</v>
      </c>
      <c r="C28" t="s">
        <v>47</v>
      </c>
      <c r="D28" t="s">
        <v>48</v>
      </c>
      <c r="E28" t="s">
        <v>61</v>
      </c>
      <c r="F28" t="s">
        <v>62</v>
      </c>
      <c r="G28" t="s">
        <v>0</v>
      </c>
      <c r="H28" s="1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1">
        <v>9024</v>
      </c>
    </row>
    <row r="29" spans="1:14" ht="18.75" x14ac:dyDescent="0.3">
      <c r="A29" t="s">
        <v>0</v>
      </c>
      <c r="B29" t="s">
        <v>17</v>
      </c>
      <c r="C29" t="s">
        <v>47</v>
      </c>
      <c r="D29" t="s">
        <v>48</v>
      </c>
      <c r="E29" t="s">
        <v>63</v>
      </c>
      <c r="F29" t="s">
        <v>64</v>
      </c>
      <c r="G29" t="s">
        <v>0</v>
      </c>
      <c r="H29" s="1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1">
        <v>256153.60000000001</v>
      </c>
    </row>
    <row r="30" spans="1:14" ht="18.75" x14ac:dyDescent="0.3">
      <c r="A30" t="s">
        <v>0</v>
      </c>
      <c r="B30" t="s">
        <v>17</v>
      </c>
      <c r="C30" t="s">
        <v>47</v>
      </c>
      <c r="D30" t="s">
        <v>48</v>
      </c>
      <c r="E30" t="s">
        <v>65</v>
      </c>
      <c r="F30" t="s">
        <v>66</v>
      </c>
      <c r="G30" t="s">
        <v>0</v>
      </c>
      <c r="H30" s="1">
        <v>87000</v>
      </c>
      <c r="I30" s="3">
        <v>97000</v>
      </c>
      <c r="J30" s="3">
        <v>105000</v>
      </c>
      <c r="K30" s="3">
        <v>110000</v>
      </c>
      <c r="L30" s="3">
        <v>0</v>
      </c>
      <c r="M30" s="3">
        <v>0</v>
      </c>
      <c r="N30" s="1">
        <v>19200</v>
      </c>
    </row>
    <row r="31" spans="1:14" ht="18.75" x14ac:dyDescent="0.3">
      <c r="A31" t="s">
        <v>0</v>
      </c>
      <c r="B31" t="s">
        <v>17</v>
      </c>
      <c r="C31" t="s">
        <v>47</v>
      </c>
      <c r="D31" t="s">
        <v>48</v>
      </c>
      <c r="E31" t="s">
        <v>67</v>
      </c>
      <c r="F31" t="s">
        <v>68</v>
      </c>
      <c r="G31" t="s">
        <v>0</v>
      </c>
      <c r="H31" s="1">
        <v>235000</v>
      </c>
      <c r="I31" s="3">
        <v>261000</v>
      </c>
      <c r="J31" s="3">
        <v>282000</v>
      </c>
      <c r="K31" s="3">
        <v>296000</v>
      </c>
      <c r="L31" s="3">
        <v>0</v>
      </c>
      <c r="M31" s="3">
        <v>0</v>
      </c>
      <c r="N31" s="1">
        <v>70992</v>
      </c>
    </row>
    <row r="32" spans="1:14" ht="18.75" x14ac:dyDescent="0.3">
      <c r="A32" t="s">
        <v>0</v>
      </c>
      <c r="B32" t="s">
        <v>17</v>
      </c>
      <c r="C32" t="s">
        <v>47</v>
      </c>
      <c r="D32" t="s">
        <v>48</v>
      </c>
      <c r="E32" t="s">
        <v>69</v>
      </c>
      <c r="F32" t="s">
        <v>70</v>
      </c>
      <c r="G32" t="s">
        <v>0</v>
      </c>
      <c r="H32" s="1">
        <v>19000</v>
      </c>
      <c r="I32" s="3">
        <v>21000</v>
      </c>
      <c r="J32" s="3">
        <v>23000</v>
      </c>
      <c r="K32" s="3">
        <v>24000</v>
      </c>
      <c r="L32" s="3">
        <v>0</v>
      </c>
      <c r="M32" s="3">
        <v>0</v>
      </c>
      <c r="N32" s="1">
        <v>0</v>
      </c>
    </row>
    <row r="33" spans="1:14" ht="18.75" x14ac:dyDescent="0.3">
      <c r="A33" t="s">
        <v>0</v>
      </c>
      <c r="B33" t="s">
        <v>17</v>
      </c>
      <c r="C33" t="s">
        <v>47</v>
      </c>
      <c r="D33" t="s">
        <v>48</v>
      </c>
      <c r="E33" t="s">
        <v>71</v>
      </c>
      <c r="F33" t="s">
        <v>72</v>
      </c>
      <c r="G33" t="s">
        <v>0</v>
      </c>
      <c r="H33" s="1">
        <v>19000</v>
      </c>
      <c r="I33" s="3">
        <v>21000</v>
      </c>
      <c r="J33" s="3">
        <v>23000</v>
      </c>
      <c r="K33" s="3">
        <v>24000</v>
      </c>
      <c r="L33" s="3">
        <v>0</v>
      </c>
      <c r="M33" s="3">
        <v>0</v>
      </c>
      <c r="N33" s="1">
        <v>73596</v>
      </c>
    </row>
    <row r="34" spans="1:14" ht="18.75" x14ac:dyDescent="0.3">
      <c r="H34" s="1"/>
      <c r="I34" s="4"/>
      <c r="J34" s="4"/>
      <c r="K34" s="4"/>
      <c r="L34" s="4"/>
      <c r="M34" s="4"/>
      <c r="N34" s="1"/>
    </row>
    <row r="35" spans="1:14" ht="18.75" x14ac:dyDescent="0.3">
      <c r="H35" s="1"/>
      <c r="I35" s="6">
        <f>SUM(I21:I34)</f>
        <v>5802000</v>
      </c>
      <c r="J35" s="6">
        <f t="shared" ref="J35:M35" si="3">SUM(J21:J34)</f>
        <v>6270000</v>
      </c>
      <c r="K35" s="6">
        <f t="shared" si="3"/>
        <v>6582000</v>
      </c>
      <c r="L35" s="6">
        <f t="shared" si="3"/>
        <v>0</v>
      </c>
      <c r="M35" s="6">
        <f t="shared" si="3"/>
        <v>0</v>
      </c>
      <c r="N35" s="1"/>
    </row>
    <row r="36" spans="1:14" ht="18.75" x14ac:dyDescent="0.3">
      <c r="H36" s="1"/>
      <c r="I36" s="4"/>
      <c r="J36" s="4"/>
      <c r="K36" s="4"/>
      <c r="L36" s="4"/>
      <c r="M36" s="4"/>
      <c r="N36" s="1"/>
    </row>
    <row r="37" spans="1:14" ht="18.75" x14ac:dyDescent="0.3">
      <c r="H37" s="1"/>
      <c r="I37" s="4"/>
      <c r="J37" s="4"/>
      <c r="K37" s="4"/>
      <c r="L37" s="4"/>
      <c r="M37" s="4"/>
      <c r="N37" s="1"/>
    </row>
    <row r="38" spans="1:14" ht="18.75" x14ac:dyDescent="0.3">
      <c r="A38" t="s">
        <v>73</v>
      </c>
      <c r="B38" t="s">
        <v>0</v>
      </c>
      <c r="C38" t="s">
        <v>0</v>
      </c>
      <c r="D38" t="s">
        <v>0</v>
      </c>
      <c r="E38" t="s">
        <v>0</v>
      </c>
      <c r="F38" t="s">
        <v>0</v>
      </c>
      <c r="G38" t="s">
        <v>0</v>
      </c>
      <c r="H38" s="2">
        <v>186700000</v>
      </c>
      <c r="I38" s="2">
        <v>207125000</v>
      </c>
      <c r="J38" s="2">
        <v>223757000</v>
      </c>
      <c r="K38" s="2">
        <v>234945000</v>
      </c>
      <c r="L38" s="2">
        <v>0</v>
      </c>
      <c r="M38" s="2">
        <v>0</v>
      </c>
      <c r="N38" s="2">
        <v>117902172.05</v>
      </c>
    </row>
    <row r="39" spans="1:14" ht="18.75" x14ac:dyDescent="0.3">
      <c r="A39" t="s">
        <v>0</v>
      </c>
      <c r="B39" t="s">
        <v>17</v>
      </c>
      <c r="C39" t="s">
        <v>74</v>
      </c>
      <c r="D39" t="s">
        <v>19</v>
      </c>
      <c r="E39" t="s">
        <v>55</v>
      </c>
      <c r="F39" t="s">
        <v>75</v>
      </c>
      <c r="G39" t="s">
        <v>0</v>
      </c>
      <c r="H39" s="1">
        <v>120091000</v>
      </c>
      <c r="I39" s="3">
        <v>133229000</v>
      </c>
      <c r="J39" s="3">
        <v>143927000</v>
      </c>
      <c r="K39" s="3">
        <v>151123000</v>
      </c>
      <c r="L39" s="3">
        <v>0</v>
      </c>
      <c r="M39" s="3">
        <v>0</v>
      </c>
      <c r="N39" s="1">
        <v>87664000</v>
      </c>
    </row>
    <row r="40" spans="1:14" ht="18.75" x14ac:dyDescent="0.3">
      <c r="A40" t="s">
        <v>0</v>
      </c>
      <c r="B40" t="s">
        <v>17</v>
      </c>
      <c r="C40" t="s">
        <v>74</v>
      </c>
      <c r="D40" t="s">
        <v>48</v>
      </c>
      <c r="E40" t="s">
        <v>55</v>
      </c>
      <c r="F40" t="s">
        <v>76</v>
      </c>
      <c r="G40" t="s">
        <v>0</v>
      </c>
      <c r="H40" s="1">
        <v>66609000</v>
      </c>
      <c r="I40" s="3">
        <v>73896000</v>
      </c>
      <c r="J40" s="3">
        <v>79830000</v>
      </c>
      <c r="K40" s="3">
        <v>83822000</v>
      </c>
      <c r="L40" s="3">
        <v>0</v>
      </c>
      <c r="M40" s="3">
        <v>0</v>
      </c>
      <c r="N40" s="1">
        <v>30238172.050000001</v>
      </c>
    </row>
    <row r="41" spans="1:14" ht="18.75" x14ac:dyDescent="0.3">
      <c r="H41" s="1"/>
      <c r="I41" s="4"/>
      <c r="J41" s="4"/>
      <c r="K41" s="4"/>
      <c r="L41" s="4"/>
      <c r="M41" s="4"/>
      <c r="N41" s="1"/>
    </row>
    <row r="42" spans="1:14" ht="18.75" x14ac:dyDescent="0.3">
      <c r="H42" s="1"/>
      <c r="I42" s="6">
        <f>SUM(I39:I41)</f>
        <v>207125000</v>
      </c>
      <c r="J42" s="6">
        <f t="shared" ref="J42:M42" si="4">SUM(J39:J41)</f>
        <v>223757000</v>
      </c>
      <c r="K42" s="6">
        <f t="shared" si="4"/>
        <v>234945000</v>
      </c>
      <c r="L42" s="6">
        <f t="shared" si="4"/>
        <v>0</v>
      </c>
      <c r="M42" s="6">
        <f t="shared" si="4"/>
        <v>0</v>
      </c>
      <c r="N42" s="1"/>
    </row>
    <row r="43" spans="1:14" ht="18.75" x14ac:dyDescent="0.3">
      <c r="H43" s="1"/>
      <c r="I43" s="4"/>
      <c r="J43" s="4"/>
      <c r="K43" s="4"/>
      <c r="L43" s="4"/>
      <c r="M43" s="4"/>
      <c r="N43" s="1"/>
    </row>
    <row r="44" spans="1:14" ht="18.75" x14ac:dyDescent="0.3">
      <c r="A44" t="s">
        <v>77</v>
      </c>
      <c r="B44" t="s">
        <v>0</v>
      </c>
      <c r="C44" t="s">
        <v>0</v>
      </c>
      <c r="D44" t="s">
        <v>0</v>
      </c>
      <c r="E44" t="s">
        <v>0</v>
      </c>
      <c r="F44" t="s">
        <v>0</v>
      </c>
      <c r="G44" t="s">
        <v>0</v>
      </c>
      <c r="H44" s="2">
        <v>10694000</v>
      </c>
      <c r="I44" s="2">
        <v>11865000</v>
      </c>
      <c r="J44" s="2">
        <v>12820000</v>
      </c>
      <c r="K44" s="2">
        <v>13459000</v>
      </c>
      <c r="L44" s="2">
        <v>0</v>
      </c>
      <c r="M44" s="2">
        <v>0</v>
      </c>
      <c r="N44" s="2">
        <v>5142921.43</v>
      </c>
    </row>
    <row r="45" spans="1:14" ht="18.75" x14ac:dyDescent="0.3">
      <c r="A45" t="s">
        <v>0</v>
      </c>
      <c r="B45" t="s">
        <v>17</v>
      </c>
      <c r="C45" t="s">
        <v>78</v>
      </c>
      <c r="D45" t="s">
        <v>79</v>
      </c>
      <c r="E45" t="s">
        <v>49</v>
      </c>
      <c r="F45" t="s">
        <v>80</v>
      </c>
      <c r="G45" t="s">
        <v>0</v>
      </c>
      <c r="H45" s="1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1">
        <v>14300</v>
      </c>
    </row>
    <row r="46" spans="1:14" ht="18.75" x14ac:dyDescent="0.3">
      <c r="A46" t="s">
        <v>0</v>
      </c>
      <c r="B46" t="s">
        <v>17</v>
      </c>
      <c r="C46" t="s">
        <v>78</v>
      </c>
      <c r="D46" t="s">
        <v>79</v>
      </c>
      <c r="E46" t="s">
        <v>81</v>
      </c>
      <c r="F46" t="s">
        <v>82</v>
      </c>
      <c r="G46" t="s">
        <v>0</v>
      </c>
      <c r="H46" s="1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1">
        <v>44342</v>
      </c>
    </row>
    <row r="47" spans="1:14" ht="18.75" x14ac:dyDescent="0.3">
      <c r="A47" t="s">
        <v>0</v>
      </c>
      <c r="B47" t="s">
        <v>17</v>
      </c>
      <c r="C47" t="s">
        <v>78</v>
      </c>
      <c r="D47" t="s">
        <v>79</v>
      </c>
      <c r="E47" t="s">
        <v>63</v>
      </c>
      <c r="F47" t="s">
        <v>83</v>
      </c>
      <c r="G47" t="s">
        <v>0</v>
      </c>
      <c r="H47" s="1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1">
        <v>11676</v>
      </c>
    </row>
    <row r="48" spans="1:14" ht="18.75" x14ac:dyDescent="0.3">
      <c r="A48" t="s">
        <v>0</v>
      </c>
      <c r="B48" t="s">
        <v>17</v>
      </c>
      <c r="C48" t="s">
        <v>78</v>
      </c>
      <c r="D48" t="s">
        <v>79</v>
      </c>
      <c r="E48" t="s">
        <v>65</v>
      </c>
      <c r="F48" t="s">
        <v>84</v>
      </c>
      <c r="G48" t="s">
        <v>0</v>
      </c>
      <c r="H48" s="1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1">
        <v>247834.2</v>
      </c>
    </row>
    <row r="49" spans="1:14" ht="18.75" x14ac:dyDescent="0.3">
      <c r="A49" t="s">
        <v>0</v>
      </c>
      <c r="B49" t="s">
        <v>17</v>
      </c>
      <c r="C49" t="s">
        <v>78</v>
      </c>
      <c r="D49" t="s">
        <v>79</v>
      </c>
      <c r="E49" t="s">
        <v>67</v>
      </c>
      <c r="F49" t="s">
        <v>85</v>
      </c>
      <c r="G49" t="s">
        <v>0</v>
      </c>
      <c r="H49" s="1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1">
        <v>35400</v>
      </c>
    </row>
    <row r="50" spans="1:14" ht="18.75" x14ac:dyDescent="0.3">
      <c r="A50" t="s">
        <v>0</v>
      </c>
      <c r="B50" t="s">
        <v>17</v>
      </c>
      <c r="C50" t="s">
        <v>78</v>
      </c>
      <c r="D50" t="s">
        <v>79</v>
      </c>
      <c r="E50" t="s">
        <v>86</v>
      </c>
      <c r="F50" t="s">
        <v>87</v>
      </c>
      <c r="G50" t="s">
        <v>0</v>
      </c>
      <c r="H50" s="1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1">
        <v>215000</v>
      </c>
    </row>
    <row r="51" spans="1:14" ht="18.75" x14ac:dyDescent="0.3">
      <c r="A51" t="s">
        <v>0</v>
      </c>
      <c r="B51" t="s">
        <v>17</v>
      </c>
      <c r="C51" t="s">
        <v>88</v>
      </c>
      <c r="D51" t="s">
        <v>79</v>
      </c>
      <c r="E51" t="s">
        <v>89</v>
      </c>
      <c r="F51" t="s">
        <v>90</v>
      </c>
      <c r="G51" t="s">
        <v>0</v>
      </c>
      <c r="H51" s="1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1">
        <v>116000</v>
      </c>
    </row>
    <row r="52" spans="1:14" ht="18.75" x14ac:dyDescent="0.3">
      <c r="A52" t="s">
        <v>0</v>
      </c>
      <c r="B52" t="s">
        <v>17</v>
      </c>
      <c r="C52" t="s">
        <v>91</v>
      </c>
      <c r="D52" t="s">
        <v>48</v>
      </c>
      <c r="E52" t="s">
        <v>49</v>
      </c>
      <c r="F52" t="s">
        <v>92</v>
      </c>
      <c r="G52" t="s">
        <v>0</v>
      </c>
      <c r="H52" s="1">
        <v>7000</v>
      </c>
      <c r="I52" s="3">
        <v>8000</v>
      </c>
      <c r="J52" s="3">
        <v>9000</v>
      </c>
      <c r="K52" s="3">
        <v>9000</v>
      </c>
      <c r="L52" s="3">
        <v>0</v>
      </c>
      <c r="M52" s="3">
        <v>0</v>
      </c>
      <c r="N52" s="1">
        <v>0</v>
      </c>
    </row>
    <row r="53" spans="1:14" ht="18.75" x14ac:dyDescent="0.3">
      <c r="A53" t="s">
        <v>0</v>
      </c>
      <c r="B53" t="s">
        <v>17</v>
      </c>
      <c r="C53" t="s">
        <v>91</v>
      </c>
      <c r="D53" t="s">
        <v>48</v>
      </c>
      <c r="E53" t="s">
        <v>93</v>
      </c>
      <c r="F53" t="s">
        <v>94</v>
      </c>
      <c r="G53" t="s">
        <v>0</v>
      </c>
      <c r="H53" s="1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1">
        <v>4824</v>
      </c>
    </row>
    <row r="54" spans="1:14" ht="18.75" x14ac:dyDescent="0.3">
      <c r="A54" t="s">
        <v>0</v>
      </c>
      <c r="B54" t="s">
        <v>17</v>
      </c>
      <c r="C54" t="s">
        <v>91</v>
      </c>
      <c r="D54" t="s">
        <v>48</v>
      </c>
      <c r="E54" t="s">
        <v>95</v>
      </c>
      <c r="F54" t="s">
        <v>96</v>
      </c>
      <c r="G54" t="s">
        <v>0</v>
      </c>
      <c r="H54" s="1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1">
        <v>2400</v>
      </c>
    </row>
    <row r="55" spans="1:14" ht="18.75" x14ac:dyDescent="0.3">
      <c r="A55" t="s">
        <v>0</v>
      </c>
      <c r="B55" t="s">
        <v>17</v>
      </c>
      <c r="C55" t="s">
        <v>91</v>
      </c>
      <c r="D55" t="s">
        <v>48</v>
      </c>
      <c r="E55" t="s">
        <v>97</v>
      </c>
      <c r="F55" t="s">
        <v>98</v>
      </c>
      <c r="G55" t="s">
        <v>0</v>
      </c>
      <c r="H55" s="1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1">
        <v>10248</v>
      </c>
    </row>
    <row r="56" spans="1:14" ht="18.75" x14ac:dyDescent="0.3">
      <c r="A56" t="s">
        <v>0</v>
      </c>
      <c r="B56" t="s">
        <v>17</v>
      </c>
      <c r="C56" t="s">
        <v>91</v>
      </c>
      <c r="D56" t="s">
        <v>48</v>
      </c>
      <c r="E56" t="s">
        <v>61</v>
      </c>
      <c r="F56" t="s">
        <v>99</v>
      </c>
      <c r="G56" t="s">
        <v>0</v>
      </c>
      <c r="H56" s="1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1">
        <v>6720</v>
      </c>
    </row>
    <row r="57" spans="1:14" ht="18.75" x14ac:dyDescent="0.3">
      <c r="A57" t="s">
        <v>0</v>
      </c>
      <c r="B57" t="s">
        <v>17</v>
      </c>
      <c r="C57" t="s">
        <v>91</v>
      </c>
      <c r="D57" t="s">
        <v>48</v>
      </c>
      <c r="E57" t="s">
        <v>100</v>
      </c>
      <c r="F57" t="s">
        <v>101</v>
      </c>
      <c r="G57" t="s">
        <v>0</v>
      </c>
      <c r="H57" s="1">
        <v>55000</v>
      </c>
      <c r="I57" s="3">
        <v>61000</v>
      </c>
      <c r="J57" s="3">
        <v>66000</v>
      </c>
      <c r="K57" s="3">
        <v>69000</v>
      </c>
      <c r="L57" s="3">
        <v>0</v>
      </c>
      <c r="M57" s="3">
        <v>0</v>
      </c>
      <c r="N57" s="1">
        <v>173100</v>
      </c>
    </row>
    <row r="58" spans="1:14" ht="18.75" x14ac:dyDescent="0.3">
      <c r="A58" t="s">
        <v>0</v>
      </c>
      <c r="B58" t="s">
        <v>17</v>
      </c>
      <c r="C58" t="s">
        <v>91</v>
      </c>
      <c r="D58" t="s">
        <v>48</v>
      </c>
      <c r="E58" t="s">
        <v>63</v>
      </c>
      <c r="F58" t="s">
        <v>102</v>
      </c>
      <c r="G58" t="s">
        <v>0</v>
      </c>
      <c r="H58" s="1">
        <v>37000</v>
      </c>
      <c r="I58" s="3">
        <v>41000</v>
      </c>
      <c r="J58" s="3">
        <v>44000</v>
      </c>
      <c r="K58" s="3">
        <v>46000</v>
      </c>
      <c r="L58" s="3">
        <v>0</v>
      </c>
      <c r="M58" s="3">
        <v>0</v>
      </c>
      <c r="N58" s="1">
        <v>54392</v>
      </c>
    </row>
    <row r="59" spans="1:14" ht="18.75" x14ac:dyDescent="0.3">
      <c r="A59" t="s">
        <v>0</v>
      </c>
      <c r="B59" t="s">
        <v>17</v>
      </c>
      <c r="C59" t="s">
        <v>91</v>
      </c>
      <c r="D59" t="s">
        <v>48</v>
      </c>
      <c r="E59" t="s">
        <v>89</v>
      </c>
      <c r="F59" t="s">
        <v>103</v>
      </c>
      <c r="G59" t="s">
        <v>0</v>
      </c>
      <c r="H59" s="1">
        <v>538000</v>
      </c>
      <c r="I59" s="3">
        <v>597000</v>
      </c>
      <c r="J59" s="3">
        <v>645000</v>
      </c>
      <c r="K59" s="3">
        <v>677000</v>
      </c>
      <c r="L59" s="3">
        <v>0</v>
      </c>
      <c r="M59" s="3">
        <v>0</v>
      </c>
      <c r="N59" s="1">
        <v>1660552.03</v>
      </c>
    </row>
    <row r="60" spans="1:14" ht="18.75" x14ac:dyDescent="0.3">
      <c r="A60" t="s">
        <v>0</v>
      </c>
      <c r="B60" t="s">
        <v>17</v>
      </c>
      <c r="C60" t="s">
        <v>91</v>
      </c>
      <c r="D60" t="s">
        <v>48</v>
      </c>
      <c r="E60" t="s">
        <v>104</v>
      </c>
      <c r="F60" t="s">
        <v>105</v>
      </c>
      <c r="G60" t="s">
        <v>0</v>
      </c>
      <c r="H60" s="1">
        <v>211000</v>
      </c>
      <c r="I60" s="3">
        <v>234000</v>
      </c>
      <c r="J60" s="3">
        <v>253000</v>
      </c>
      <c r="K60" s="3">
        <v>266000</v>
      </c>
      <c r="L60" s="3">
        <v>0</v>
      </c>
      <c r="M60" s="3">
        <v>0</v>
      </c>
      <c r="N60" s="1">
        <v>90000</v>
      </c>
    </row>
    <row r="61" spans="1:14" ht="18.75" x14ac:dyDescent="0.3">
      <c r="A61" t="s">
        <v>0</v>
      </c>
      <c r="B61" t="s">
        <v>17</v>
      </c>
      <c r="C61" t="s">
        <v>91</v>
      </c>
      <c r="D61" t="s">
        <v>48</v>
      </c>
      <c r="E61" t="s">
        <v>106</v>
      </c>
      <c r="F61" t="s">
        <v>107</v>
      </c>
      <c r="G61" t="s">
        <v>0</v>
      </c>
      <c r="H61" s="1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1">
        <v>189000</v>
      </c>
    </row>
    <row r="62" spans="1:14" ht="18.75" x14ac:dyDescent="0.3">
      <c r="A62" t="s">
        <v>0</v>
      </c>
      <c r="B62" t="s">
        <v>17</v>
      </c>
      <c r="C62" t="s">
        <v>91</v>
      </c>
      <c r="D62" t="s">
        <v>48</v>
      </c>
      <c r="E62" t="s">
        <v>108</v>
      </c>
      <c r="F62" t="s">
        <v>109</v>
      </c>
      <c r="G62" t="s">
        <v>0</v>
      </c>
      <c r="H62" s="1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1">
        <v>94800</v>
      </c>
    </row>
    <row r="63" spans="1:14" ht="18.75" x14ac:dyDescent="0.3">
      <c r="A63" t="s">
        <v>0</v>
      </c>
      <c r="B63" t="s">
        <v>17</v>
      </c>
      <c r="C63" t="s">
        <v>91</v>
      </c>
      <c r="D63" t="s">
        <v>48</v>
      </c>
      <c r="E63" t="s">
        <v>110</v>
      </c>
      <c r="F63" t="s">
        <v>111</v>
      </c>
      <c r="G63" t="s">
        <v>0</v>
      </c>
      <c r="H63" s="1">
        <v>1202000</v>
      </c>
      <c r="I63" s="3">
        <v>1333000</v>
      </c>
      <c r="J63" s="3">
        <v>1440000</v>
      </c>
      <c r="K63" s="3">
        <v>1512000</v>
      </c>
      <c r="L63" s="3">
        <v>0</v>
      </c>
      <c r="M63" s="3">
        <v>0</v>
      </c>
      <c r="N63" s="1">
        <v>0</v>
      </c>
    </row>
    <row r="64" spans="1:14" ht="18.75" x14ac:dyDescent="0.3">
      <c r="A64" t="s">
        <v>0</v>
      </c>
      <c r="B64" t="s">
        <v>17</v>
      </c>
      <c r="C64" t="s">
        <v>91</v>
      </c>
      <c r="D64" t="s">
        <v>48</v>
      </c>
      <c r="E64" t="s">
        <v>112</v>
      </c>
      <c r="F64" t="s">
        <v>113</v>
      </c>
      <c r="G64" t="s">
        <v>0</v>
      </c>
      <c r="H64" s="1">
        <v>211000</v>
      </c>
      <c r="I64" s="3">
        <v>234000</v>
      </c>
      <c r="J64" s="3">
        <v>253000</v>
      </c>
      <c r="K64" s="3">
        <v>266000</v>
      </c>
      <c r="L64" s="3">
        <v>0</v>
      </c>
      <c r="M64" s="3">
        <v>0</v>
      </c>
      <c r="N64" s="1">
        <v>0</v>
      </c>
    </row>
    <row r="65" spans="1:14" ht="18.75" x14ac:dyDescent="0.3">
      <c r="A65" t="s">
        <v>0</v>
      </c>
      <c r="B65" t="s">
        <v>17</v>
      </c>
      <c r="C65" t="s">
        <v>91</v>
      </c>
      <c r="D65" t="s">
        <v>48</v>
      </c>
      <c r="E65" t="s">
        <v>114</v>
      </c>
      <c r="F65" t="s">
        <v>115</v>
      </c>
      <c r="G65" t="s">
        <v>0</v>
      </c>
      <c r="H65" s="1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1">
        <v>76975</v>
      </c>
    </row>
    <row r="66" spans="1:14" ht="18.75" x14ac:dyDescent="0.3">
      <c r="A66" t="s">
        <v>0</v>
      </c>
      <c r="B66" t="s">
        <v>17</v>
      </c>
      <c r="C66" t="s">
        <v>91</v>
      </c>
      <c r="D66" t="s">
        <v>48</v>
      </c>
      <c r="E66" t="s">
        <v>65</v>
      </c>
      <c r="F66" t="s">
        <v>116</v>
      </c>
      <c r="G66" t="s">
        <v>0</v>
      </c>
      <c r="H66" s="1">
        <v>8405000</v>
      </c>
      <c r="I66" s="3">
        <v>9325000</v>
      </c>
      <c r="J66" s="3">
        <v>10074000</v>
      </c>
      <c r="K66" s="3">
        <v>10578000</v>
      </c>
      <c r="L66" s="3">
        <v>0</v>
      </c>
      <c r="M66" s="3">
        <v>0</v>
      </c>
      <c r="N66" s="1">
        <v>2095358.2</v>
      </c>
    </row>
    <row r="67" spans="1:14" ht="18.75" x14ac:dyDescent="0.3">
      <c r="A67" t="s">
        <v>0</v>
      </c>
      <c r="B67" t="s">
        <v>17</v>
      </c>
      <c r="C67" t="s">
        <v>91</v>
      </c>
      <c r="D67" t="s">
        <v>48</v>
      </c>
      <c r="E67" t="s">
        <v>117</v>
      </c>
      <c r="F67" t="s">
        <v>118</v>
      </c>
      <c r="G67" t="s">
        <v>0</v>
      </c>
      <c r="H67" s="1">
        <v>7000</v>
      </c>
      <c r="I67" s="3">
        <v>8000</v>
      </c>
      <c r="J67" s="3">
        <v>9000</v>
      </c>
      <c r="K67" s="3">
        <v>9000</v>
      </c>
      <c r="L67" s="3">
        <v>0</v>
      </c>
      <c r="M67" s="3">
        <v>0</v>
      </c>
      <c r="N67" s="1">
        <v>0</v>
      </c>
    </row>
    <row r="68" spans="1:14" ht="18.75" x14ac:dyDescent="0.3">
      <c r="A68" t="s">
        <v>0</v>
      </c>
      <c r="B68" t="s">
        <v>17</v>
      </c>
      <c r="C68" t="s">
        <v>91</v>
      </c>
      <c r="D68" t="s">
        <v>48</v>
      </c>
      <c r="E68" t="s">
        <v>119</v>
      </c>
      <c r="F68" t="s">
        <v>120</v>
      </c>
      <c r="G68" t="s">
        <v>0</v>
      </c>
      <c r="H68" s="1">
        <v>7000</v>
      </c>
      <c r="I68" s="3">
        <v>8000</v>
      </c>
      <c r="J68" s="3">
        <v>9000</v>
      </c>
      <c r="K68" s="3">
        <v>9000</v>
      </c>
      <c r="L68" s="3">
        <v>0</v>
      </c>
      <c r="M68" s="3">
        <v>0</v>
      </c>
      <c r="N68" s="1">
        <v>0</v>
      </c>
    </row>
    <row r="69" spans="1:14" ht="18.75" x14ac:dyDescent="0.3">
      <c r="A69" t="s">
        <v>0</v>
      </c>
      <c r="B69" t="s">
        <v>17</v>
      </c>
      <c r="C69" t="s">
        <v>91</v>
      </c>
      <c r="D69" t="s">
        <v>48</v>
      </c>
      <c r="E69" t="s">
        <v>67</v>
      </c>
      <c r="F69" t="s">
        <v>121</v>
      </c>
      <c r="G69" t="s">
        <v>0</v>
      </c>
      <c r="H69" s="1">
        <v>7000</v>
      </c>
      <c r="I69" s="3">
        <v>8000</v>
      </c>
      <c r="J69" s="3">
        <v>9000</v>
      </c>
      <c r="K69" s="3">
        <v>9000</v>
      </c>
      <c r="L69" s="3">
        <v>0</v>
      </c>
      <c r="M69" s="3">
        <v>0</v>
      </c>
      <c r="N69" s="1">
        <v>0</v>
      </c>
    </row>
    <row r="70" spans="1:14" ht="18.75" x14ac:dyDescent="0.3">
      <c r="A70" t="s">
        <v>0</v>
      </c>
      <c r="B70" t="s">
        <v>17</v>
      </c>
      <c r="C70" t="s">
        <v>91</v>
      </c>
      <c r="D70" t="s">
        <v>48</v>
      </c>
      <c r="E70" t="s">
        <v>69</v>
      </c>
      <c r="F70" t="s">
        <v>122</v>
      </c>
      <c r="G70" t="s">
        <v>0</v>
      </c>
      <c r="H70" s="1">
        <v>7000</v>
      </c>
      <c r="I70" s="3">
        <v>8000</v>
      </c>
      <c r="J70" s="3">
        <v>9000</v>
      </c>
      <c r="K70" s="3">
        <v>9000</v>
      </c>
      <c r="L70" s="3">
        <v>0</v>
      </c>
      <c r="M70" s="3">
        <v>0</v>
      </c>
      <c r="N70" s="1">
        <v>0</v>
      </c>
    </row>
    <row r="71" spans="1:14" ht="18.75" x14ac:dyDescent="0.3">
      <c r="H71" s="1"/>
      <c r="I71" s="4"/>
      <c r="J71" s="4"/>
      <c r="K71" s="4"/>
      <c r="L71" s="4"/>
      <c r="M71" s="4"/>
      <c r="N71" s="1"/>
    </row>
    <row r="72" spans="1:14" ht="18.75" x14ac:dyDescent="0.3">
      <c r="H72" s="1"/>
      <c r="I72" s="6">
        <f>SUM(I45:I71)</f>
        <v>11865000</v>
      </c>
      <c r="J72" s="6">
        <f t="shared" ref="J72:M72" si="5">SUM(J45:J71)</f>
        <v>12820000</v>
      </c>
      <c r="K72" s="6">
        <f t="shared" si="5"/>
        <v>13459000</v>
      </c>
      <c r="L72" s="6">
        <f t="shared" si="5"/>
        <v>0</v>
      </c>
      <c r="M72" s="6">
        <f t="shared" si="5"/>
        <v>0</v>
      </c>
      <c r="N72" s="1"/>
    </row>
    <row r="73" spans="1:14" ht="18.75" x14ac:dyDescent="0.3">
      <c r="H73" s="1"/>
      <c r="I73" s="4"/>
      <c r="J73" s="4"/>
      <c r="K73" s="4"/>
      <c r="L73" s="4"/>
      <c r="M73" s="4"/>
      <c r="N73" s="1"/>
    </row>
    <row r="74" spans="1:14" ht="18.75" x14ac:dyDescent="0.3">
      <c r="H74" s="1"/>
      <c r="I74" s="4"/>
      <c r="J74" s="4"/>
      <c r="K74" s="4"/>
      <c r="L74" s="4"/>
      <c r="M74" s="4"/>
      <c r="N74" s="1"/>
    </row>
    <row r="75" spans="1:14" ht="18.75" x14ac:dyDescent="0.3">
      <c r="A75" t="s">
        <v>123</v>
      </c>
      <c r="B75" t="s">
        <v>0</v>
      </c>
      <c r="C75" t="s">
        <v>0</v>
      </c>
      <c r="D75" t="s">
        <v>0</v>
      </c>
      <c r="E75" t="s">
        <v>0</v>
      </c>
      <c r="F75" t="s">
        <v>0</v>
      </c>
      <c r="G75" t="s">
        <v>0</v>
      </c>
      <c r="H75" s="2">
        <v>79529000</v>
      </c>
      <c r="I75" s="2">
        <v>88583000</v>
      </c>
      <c r="J75" s="2">
        <v>96429000</v>
      </c>
      <c r="K75" s="2">
        <v>101110000</v>
      </c>
      <c r="L75" s="2">
        <v>0</v>
      </c>
      <c r="M75" s="2">
        <v>0</v>
      </c>
      <c r="N75" s="2">
        <v>46356645.879999995</v>
      </c>
    </row>
    <row r="76" spans="1:14" ht="18.75" x14ac:dyDescent="0.3">
      <c r="A76" t="s">
        <v>0</v>
      </c>
      <c r="B76" t="s">
        <v>17</v>
      </c>
      <c r="C76" t="s">
        <v>124</v>
      </c>
      <c r="D76" t="s">
        <v>48</v>
      </c>
      <c r="E76" t="s">
        <v>24</v>
      </c>
      <c r="F76" t="s">
        <v>125</v>
      </c>
      <c r="G76" t="s">
        <v>0</v>
      </c>
      <c r="H76" s="1">
        <v>1395000</v>
      </c>
      <c r="I76" s="3">
        <v>1657000</v>
      </c>
      <c r="J76" s="3">
        <v>1870000</v>
      </c>
      <c r="K76" s="3">
        <v>1870000</v>
      </c>
      <c r="L76" s="3">
        <v>0</v>
      </c>
      <c r="M76" s="3">
        <v>0</v>
      </c>
      <c r="N76" s="1">
        <v>0</v>
      </c>
    </row>
    <row r="77" spans="1:14" ht="18.75" x14ac:dyDescent="0.3">
      <c r="A77" t="s">
        <v>0</v>
      </c>
      <c r="B77" t="s">
        <v>17</v>
      </c>
      <c r="C77" t="s">
        <v>124</v>
      </c>
      <c r="D77" t="s">
        <v>48</v>
      </c>
      <c r="E77" t="s">
        <v>30</v>
      </c>
      <c r="F77" t="s">
        <v>126</v>
      </c>
      <c r="G77" t="s">
        <v>0</v>
      </c>
      <c r="H77" s="1">
        <v>1000000</v>
      </c>
      <c r="I77" s="3">
        <v>1000000</v>
      </c>
      <c r="J77" s="3">
        <v>1000000</v>
      </c>
      <c r="K77" s="3">
        <v>1000000</v>
      </c>
      <c r="L77" s="3">
        <v>0</v>
      </c>
      <c r="M77" s="3">
        <v>0</v>
      </c>
      <c r="N77" s="1">
        <v>0</v>
      </c>
    </row>
    <row r="78" spans="1:14" ht="18.75" x14ac:dyDescent="0.3">
      <c r="A78" t="s">
        <v>0</v>
      </c>
      <c r="B78" t="s">
        <v>17</v>
      </c>
      <c r="C78" t="s">
        <v>127</v>
      </c>
      <c r="D78" t="s">
        <v>48</v>
      </c>
      <c r="E78" t="s">
        <v>128</v>
      </c>
      <c r="F78" t="s">
        <v>129</v>
      </c>
      <c r="G78" t="s">
        <v>0</v>
      </c>
      <c r="H78" s="1">
        <v>1257000</v>
      </c>
      <c r="I78" s="3">
        <v>1401000</v>
      </c>
      <c r="J78" s="3">
        <v>1526000</v>
      </c>
      <c r="K78" s="3">
        <v>1602000</v>
      </c>
      <c r="L78" s="3">
        <v>0</v>
      </c>
      <c r="M78" s="3">
        <v>0</v>
      </c>
      <c r="N78" s="1">
        <v>734138.96</v>
      </c>
    </row>
    <row r="79" spans="1:14" ht="18.75" x14ac:dyDescent="0.3">
      <c r="A79" t="s">
        <v>0</v>
      </c>
      <c r="B79" t="s">
        <v>17</v>
      </c>
      <c r="C79" t="s">
        <v>127</v>
      </c>
      <c r="D79" t="s">
        <v>48</v>
      </c>
      <c r="E79" t="s">
        <v>130</v>
      </c>
      <c r="F79" t="s">
        <v>131</v>
      </c>
      <c r="G79" t="s">
        <v>0</v>
      </c>
      <c r="H79" s="1">
        <v>6969000</v>
      </c>
      <c r="I79" s="3">
        <v>7765000</v>
      </c>
      <c r="J79" s="3">
        <v>8457000</v>
      </c>
      <c r="K79" s="3">
        <v>8880000</v>
      </c>
      <c r="L79" s="3">
        <v>0</v>
      </c>
      <c r="M79" s="3">
        <v>0</v>
      </c>
      <c r="N79" s="1">
        <v>3301261.66</v>
      </c>
    </row>
    <row r="80" spans="1:14" ht="18.75" x14ac:dyDescent="0.3">
      <c r="A80" t="s">
        <v>0</v>
      </c>
      <c r="B80" t="s">
        <v>17</v>
      </c>
      <c r="C80" t="s">
        <v>127</v>
      </c>
      <c r="D80" t="s">
        <v>48</v>
      </c>
      <c r="E80" t="s">
        <v>132</v>
      </c>
      <c r="F80" t="s">
        <v>133</v>
      </c>
      <c r="G80" t="s">
        <v>0</v>
      </c>
      <c r="H80" s="1">
        <v>12526000</v>
      </c>
      <c r="I80" s="3">
        <v>13957000</v>
      </c>
      <c r="J80" s="3">
        <v>15201000</v>
      </c>
      <c r="K80" s="3">
        <v>15961000</v>
      </c>
      <c r="L80" s="3">
        <v>0</v>
      </c>
      <c r="M80" s="3">
        <v>0</v>
      </c>
      <c r="N80" s="1">
        <v>6835008.0899999999</v>
      </c>
    </row>
    <row r="81" spans="1:14" ht="18.75" x14ac:dyDescent="0.3">
      <c r="A81" t="s">
        <v>0</v>
      </c>
      <c r="B81" t="s">
        <v>17</v>
      </c>
      <c r="C81" t="s">
        <v>127</v>
      </c>
      <c r="D81" t="s">
        <v>48</v>
      </c>
      <c r="E81" t="s">
        <v>134</v>
      </c>
      <c r="F81" t="s">
        <v>135</v>
      </c>
      <c r="G81" t="s">
        <v>0</v>
      </c>
      <c r="H81" s="1">
        <v>124000</v>
      </c>
      <c r="I81" s="3">
        <v>138000</v>
      </c>
      <c r="J81" s="3">
        <v>150000</v>
      </c>
      <c r="K81" s="3">
        <v>158000</v>
      </c>
      <c r="L81" s="3">
        <v>0</v>
      </c>
      <c r="M81" s="3">
        <v>0</v>
      </c>
      <c r="N81" s="1">
        <v>135244.68</v>
      </c>
    </row>
    <row r="82" spans="1:14" ht="18.75" x14ac:dyDescent="0.3">
      <c r="A82" t="s">
        <v>0</v>
      </c>
      <c r="B82" t="s">
        <v>17</v>
      </c>
      <c r="C82" t="s">
        <v>127</v>
      </c>
      <c r="D82" t="s">
        <v>48</v>
      </c>
      <c r="E82" t="s">
        <v>136</v>
      </c>
      <c r="F82" t="s">
        <v>137</v>
      </c>
      <c r="G82" t="s">
        <v>0</v>
      </c>
      <c r="H82" s="1">
        <v>216000</v>
      </c>
      <c r="I82" s="3">
        <v>241000</v>
      </c>
      <c r="J82" s="3">
        <v>262000</v>
      </c>
      <c r="K82" s="3">
        <v>275000</v>
      </c>
      <c r="L82" s="3">
        <v>0</v>
      </c>
      <c r="M82" s="3">
        <v>0</v>
      </c>
      <c r="N82" s="1">
        <v>56523.79</v>
      </c>
    </row>
    <row r="83" spans="1:14" ht="18.75" x14ac:dyDescent="0.3">
      <c r="A83" t="s">
        <v>0</v>
      </c>
      <c r="B83" t="s">
        <v>17</v>
      </c>
      <c r="C83" t="s">
        <v>127</v>
      </c>
      <c r="D83" t="s">
        <v>48</v>
      </c>
      <c r="E83" t="s">
        <v>138</v>
      </c>
      <c r="F83" t="s">
        <v>139</v>
      </c>
      <c r="G83" t="s">
        <v>0</v>
      </c>
      <c r="H83" s="1">
        <v>686000</v>
      </c>
      <c r="I83" s="3">
        <v>764000</v>
      </c>
      <c r="J83" s="3">
        <v>832000</v>
      </c>
      <c r="K83" s="3">
        <v>874000</v>
      </c>
      <c r="L83" s="3">
        <v>0</v>
      </c>
      <c r="M83" s="3">
        <v>0</v>
      </c>
      <c r="N83" s="1">
        <v>0</v>
      </c>
    </row>
    <row r="84" spans="1:14" ht="18.75" x14ac:dyDescent="0.3">
      <c r="A84" t="s">
        <v>0</v>
      </c>
      <c r="B84" t="s">
        <v>17</v>
      </c>
      <c r="C84" t="s">
        <v>127</v>
      </c>
      <c r="D84" t="s">
        <v>48</v>
      </c>
      <c r="E84" t="s">
        <v>33</v>
      </c>
      <c r="F84" t="s">
        <v>140</v>
      </c>
      <c r="G84" t="s">
        <v>0</v>
      </c>
      <c r="H84" s="1">
        <v>15803000</v>
      </c>
      <c r="I84" s="3">
        <v>17608000</v>
      </c>
      <c r="J84" s="3">
        <v>19177000</v>
      </c>
      <c r="K84" s="3">
        <v>20136000</v>
      </c>
      <c r="L84" s="3">
        <v>0</v>
      </c>
      <c r="M84" s="3">
        <v>0</v>
      </c>
      <c r="N84" s="1">
        <v>9431478.6500000004</v>
      </c>
    </row>
    <row r="85" spans="1:14" ht="18.75" x14ac:dyDescent="0.3">
      <c r="A85" t="s">
        <v>0</v>
      </c>
      <c r="B85" t="s">
        <v>17</v>
      </c>
      <c r="C85" t="s">
        <v>127</v>
      </c>
      <c r="D85" t="s">
        <v>48</v>
      </c>
      <c r="E85" t="s">
        <v>141</v>
      </c>
      <c r="F85" t="s">
        <v>142</v>
      </c>
      <c r="G85" t="s">
        <v>0</v>
      </c>
      <c r="H85" s="1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1">
        <v>1542521.35</v>
      </c>
    </row>
    <row r="86" spans="1:14" ht="18.75" x14ac:dyDescent="0.3">
      <c r="A86" t="s">
        <v>0</v>
      </c>
      <c r="B86" t="s">
        <v>17</v>
      </c>
      <c r="C86" t="s">
        <v>127</v>
      </c>
      <c r="D86" t="s">
        <v>48</v>
      </c>
      <c r="E86" t="s">
        <v>143</v>
      </c>
      <c r="F86" t="s">
        <v>144</v>
      </c>
      <c r="G86" t="s">
        <v>0</v>
      </c>
      <c r="H86" s="1">
        <v>16000</v>
      </c>
      <c r="I86" s="3">
        <v>18000</v>
      </c>
      <c r="J86" s="3">
        <v>20000</v>
      </c>
      <c r="K86" s="3">
        <v>21000</v>
      </c>
      <c r="L86" s="3">
        <v>0</v>
      </c>
      <c r="M86" s="3">
        <v>0</v>
      </c>
      <c r="N86" s="1">
        <v>0</v>
      </c>
    </row>
    <row r="87" spans="1:14" ht="18.75" x14ac:dyDescent="0.3">
      <c r="A87" t="s">
        <v>0</v>
      </c>
      <c r="B87" t="s">
        <v>17</v>
      </c>
      <c r="C87" t="s">
        <v>127</v>
      </c>
      <c r="D87" t="s">
        <v>48</v>
      </c>
      <c r="E87" t="s">
        <v>145</v>
      </c>
      <c r="F87" t="s">
        <v>146</v>
      </c>
      <c r="G87" t="s">
        <v>0</v>
      </c>
      <c r="H87" s="1">
        <v>328000</v>
      </c>
      <c r="I87" s="3">
        <v>365000</v>
      </c>
      <c r="J87" s="3">
        <v>398000</v>
      </c>
      <c r="K87" s="3">
        <v>418000</v>
      </c>
      <c r="L87" s="3">
        <v>0</v>
      </c>
      <c r="M87" s="3">
        <v>0</v>
      </c>
      <c r="N87" s="1">
        <v>0</v>
      </c>
    </row>
    <row r="88" spans="1:14" ht="18.75" x14ac:dyDescent="0.3">
      <c r="A88" t="s">
        <v>0</v>
      </c>
      <c r="B88" t="s">
        <v>17</v>
      </c>
      <c r="C88" t="s">
        <v>127</v>
      </c>
      <c r="D88" t="s">
        <v>48</v>
      </c>
      <c r="E88" t="s">
        <v>35</v>
      </c>
      <c r="F88" t="s">
        <v>147</v>
      </c>
      <c r="G88" t="s">
        <v>0</v>
      </c>
      <c r="H88" s="1">
        <v>4357000</v>
      </c>
      <c r="I88" s="3">
        <v>4855000</v>
      </c>
      <c r="J88" s="3">
        <v>5288000</v>
      </c>
      <c r="K88" s="3">
        <v>5552000</v>
      </c>
      <c r="L88" s="3">
        <v>0</v>
      </c>
      <c r="M88" s="3">
        <v>0</v>
      </c>
      <c r="N88" s="1">
        <v>2227777.16</v>
      </c>
    </row>
    <row r="89" spans="1:14" ht="18.75" x14ac:dyDescent="0.3">
      <c r="A89" t="s">
        <v>0</v>
      </c>
      <c r="B89" t="s">
        <v>17</v>
      </c>
      <c r="C89" t="s">
        <v>127</v>
      </c>
      <c r="D89" t="s">
        <v>48</v>
      </c>
      <c r="E89" t="s">
        <v>148</v>
      </c>
      <c r="F89" t="s">
        <v>149</v>
      </c>
      <c r="G89" t="s">
        <v>0</v>
      </c>
      <c r="H89" s="1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1">
        <v>508222.84</v>
      </c>
    </row>
    <row r="90" spans="1:14" ht="18.75" x14ac:dyDescent="0.3">
      <c r="A90" t="s">
        <v>0</v>
      </c>
      <c r="B90" t="s">
        <v>17</v>
      </c>
      <c r="C90" t="s">
        <v>127</v>
      </c>
      <c r="D90" t="s">
        <v>48</v>
      </c>
      <c r="E90" t="s">
        <v>150</v>
      </c>
      <c r="F90" t="s">
        <v>151</v>
      </c>
      <c r="G90" t="s">
        <v>0</v>
      </c>
      <c r="H90" s="1">
        <v>1000000</v>
      </c>
      <c r="I90" s="3">
        <v>1114000</v>
      </c>
      <c r="J90" s="3">
        <v>1213000</v>
      </c>
      <c r="K90" s="3">
        <v>1274000</v>
      </c>
      <c r="L90" s="3">
        <v>0</v>
      </c>
      <c r="M90" s="3">
        <v>0</v>
      </c>
      <c r="N90" s="1">
        <v>0</v>
      </c>
    </row>
    <row r="91" spans="1:14" ht="18.75" x14ac:dyDescent="0.3">
      <c r="A91" t="s">
        <v>0</v>
      </c>
      <c r="B91" t="s">
        <v>17</v>
      </c>
      <c r="C91" t="s">
        <v>127</v>
      </c>
      <c r="D91" t="s">
        <v>48</v>
      </c>
      <c r="E91" t="s">
        <v>152</v>
      </c>
      <c r="F91" t="s">
        <v>153</v>
      </c>
      <c r="G91" t="s">
        <v>0</v>
      </c>
      <c r="H91" s="1">
        <v>445000</v>
      </c>
      <c r="I91" s="3">
        <v>496000</v>
      </c>
      <c r="J91" s="3">
        <v>540000</v>
      </c>
      <c r="K91" s="3">
        <v>567000</v>
      </c>
      <c r="L91" s="3">
        <v>0</v>
      </c>
      <c r="M91" s="3">
        <v>0</v>
      </c>
      <c r="N91" s="1">
        <v>0</v>
      </c>
    </row>
    <row r="92" spans="1:14" ht="18.75" x14ac:dyDescent="0.3">
      <c r="A92" t="s">
        <v>0</v>
      </c>
      <c r="B92" t="s">
        <v>17</v>
      </c>
      <c r="C92" t="s">
        <v>127</v>
      </c>
      <c r="D92" t="s">
        <v>48</v>
      </c>
      <c r="E92" t="s">
        <v>37</v>
      </c>
      <c r="F92" t="s">
        <v>154</v>
      </c>
      <c r="G92" t="s">
        <v>0</v>
      </c>
      <c r="H92" s="1">
        <v>5679000</v>
      </c>
      <c r="I92" s="3">
        <v>6328000</v>
      </c>
      <c r="J92" s="3">
        <v>6892000</v>
      </c>
      <c r="K92" s="3">
        <v>7237000</v>
      </c>
      <c r="L92" s="3">
        <v>0</v>
      </c>
      <c r="M92" s="3">
        <v>0</v>
      </c>
      <c r="N92" s="1">
        <v>5155000</v>
      </c>
    </row>
    <row r="93" spans="1:14" ht="18.75" x14ac:dyDescent="0.3">
      <c r="A93" t="s">
        <v>0</v>
      </c>
      <c r="B93" t="s">
        <v>17</v>
      </c>
      <c r="C93" t="s">
        <v>127</v>
      </c>
      <c r="D93" t="s">
        <v>48</v>
      </c>
      <c r="E93" t="s">
        <v>155</v>
      </c>
      <c r="F93" t="s">
        <v>156</v>
      </c>
      <c r="G93" t="s">
        <v>0</v>
      </c>
      <c r="H93" s="1">
        <v>1074000</v>
      </c>
      <c r="I93" s="3">
        <v>1197000</v>
      </c>
      <c r="J93" s="3">
        <v>1304000</v>
      </c>
      <c r="K93" s="3">
        <v>1369000</v>
      </c>
      <c r="L93" s="3">
        <v>0</v>
      </c>
      <c r="M93" s="3">
        <v>0</v>
      </c>
      <c r="N93" s="1">
        <v>0</v>
      </c>
    </row>
    <row r="94" spans="1:14" ht="18.75" x14ac:dyDescent="0.3">
      <c r="A94" t="s">
        <v>0</v>
      </c>
      <c r="B94" t="s">
        <v>17</v>
      </c>
      <c r="C94" t="s">
        <v>127</v>
      </c>
      <c r="D94" t="s">
        <v>48</v>
      </c>
      <c r="E94" t="s">
        <v>39</v>
      </c>
      <c r="F94" t="s">
        <v>157</v>
      </c>
      <c r="G94" t="s">
        <v>0</v>
      </c>
      <c r="H94" s="1">
        <v>619000</v>
      </c>
      <c r="I94" s="3">
        <v>690000</v>
      </c>
      <c r="J94" s="3">
        <v>751000</v>
      </c>
      <c r="K94" s="3">
        <v>789000</v>
      </c>
      <c r="L94" s="3">
        <v>0</v>
      </c>
      <c r="M94" s="3">
        <v>0</v>
      </c>
      <c r="N94" s="1">
        <v>240730.23</v>
      </c>
    </row>
    <row r="95" spans="1:14" ht="18.75" x14ac:dyDescent="0.3">
      <c r="A95" t="s">
        <v>0</v>
      </c>
      <c r="B95" t="s">
        <v>17</v>
      </c>
      <c r="C95" t="s">
        <v>127</v>
      </c>
      <c r="D95" t="s">
        <v>48</v>
      </c>
      <c r="E95" t="s">
        <v>158</v>
      </c>
      <c r="F95" t="s">
        <v>159</v>
      </c>
      <c r="G95" t="s">
        <v>0</v>
      </c>
      <c r="H95" s="1">
        <v>8553000</v>
      </c>
      <c r="I95" s="3">
        <v>9530000</v>
      </c>
      <c r="J95" s="3">
        <v>10379000</v>
      </c>
      <c r="K95" s="3">
        <v>10898000</v>
      </c>
      <c r="L95" s="3">
        <v>0</v>
      </c>
      <c r="M95" s="3">
        <v>0</v>
      </c>
      <c r="N95" s="1">
        <v>7647598</v>
      </c>
    </row>
    <row r="96" spans="1:14" ht="18.75" x14ac:dyDescent="0.3">
      <c r="A96" t="s">
        <v>0</v>
      </c>
      <c r="B96" t="s">
        <v>17</v>
      </c>
      <c r="C96" t="s">
        <v>127</v>
      </c>
      <c r="D96" t="s">
        <v>48</v>
      </c>
      <c r="E96" t="s">
        <v>41</v>
      </c>
      <c r="F96" t="s">
        <v>160</v>
      </c>
      <c r="G96" t="s">
        <v>0</v>
      </c>
      <c r="H96" s="1">
        <v>1229000</v>
      </c>
      <c r="I96" s="3">
        <v>1368000</v>
      </c>
      <c r="J96" s="3">
        <v>1489000</v>
      </c>
      <c r="K96" s="3">
        <v>1563000</v>
      </c>
      <c r="L96" s="3">
        <v>0</v>
      </c>
      <c r="M96" s="3">
        <v>0</v>
      </c>
      <c r="N96" s="1">
        <v>651691.32999999996</v>
      </c>
    </row>
    <row r="97" spans="1:14" ht="18.75" x14ac:dyDescent="0.3">
      <c r="A97" t="s">
        <v>0</v>
      </c>
      <c r="B97" t="s">
        <v>17</v>
      </c>
      <c r="C97" t="s">
        <v>127</v>
      </c>
      <c r="D97" t="s">
        <v>48</v>
      </c>
      <c r="E97" t="s">
        <v>43</v>
      </c>
      <c r="F97" t="s">
        <v>161</v>
      </c>
      <c r="G97" t="s">
        <v>0</v>
      </c>
      <c r="H97" s="1">
        <v>932000</v>
      </c>
      <c r="I97" s="3">
        <v>1038000</v>
      </c>
      <c r="J97" s="3">
        <v>1130000</v>
      </c>
      <c r="K97" s="3">
        <v>1187000</v>
      </c>
      <c r="L97" s="3">
        <v>0</v>
      </c>
      <c r="M97" s="3">
        <v>0</v>
      </c>
      <c r="N97" s="1">
        <v>409786.29</v>
      </c>
    </row>
    <row r="98" spans="1:14" ht="18.75" x14ac:dyDescent="0.3">
      <c r="A98" t="s">
        <v>0</v>
      </c>
      <c r="B98" t="s">
        <v>17</v>
      </c>
      <c r="C98" t="s">
        <v>127</v>
      </c>
      <c r="D98" t="s">
        <v>48</v>
      </c>
      <c r="E98" t="s">
        <v>41</v>
      </c>
      <c r="F98" t="s">
        <v>162</v>
      </c>
      <c r="G98" t="s">
        <v>0</v>
      </c>
      <c r="H98" s="1">
        <v>9929000</v>
      </c>
      <c r="I98" s="3">
        <v>11055000</v>
      </c>
      <c r="J98" s="3">
        <v>12032000</v>
      </c>
      <c r="K98" s="3">
        <v>12634000</v>
      </c>
      <c r="L98" s="3">
        <v>0</v>
      </c>
      <c r="M98" s="3">
        <v>0</v>
      </c>
      <c r="N98" s="1">
        <v>4870703.5599999996</v>
      </c>
    </row>
    <row r="99" spans="1:14" ht="18.75" x14ac:dyDescent="0.3">
      <c r="A99" t="s">
        <v>0</v>
      </c>
      <c r="B99" t="s">
        <v>17</v>
      </c>
      <c r="C99" t="s">
        <v>127</v>
      </c>
      <c r="D99" t="s">
        <v>48</v>
      </c>
      <c r="E99" t="s">
        <v>43</v>
      </c>
      <c r="F99" t="s">
        <v>163</v>
      </c>
      <c r="G99" t="s">
        <v>0</v>
      </c>
      <c r="H99" s="1">
        <v>38000</v>
      </c>
      <c r="I99" s="3">
        <v>42000</v>
      </c>
      <c r="J99" s="3">
        <v>46000</v>
      </c>
      <c r="K99" s="3">
        <v>48000</v>
      </c>
      <c r="L99" s="3">
        <v>0</v>
      </c>
      <c r="M99" s="3">
        <v>0</v>
      </c>
      <c r="N99" s="1">
        <v>0</v>
      </c>
    </row>
    <row r="100" spans="1:14" ht="18.75" x14ac:dyDescent="0.3">
      <c r="A100" t="s">
        <v>0</v>
      </c>
      <c r="B100" t="s">
        <v>17</v>
      </c>
      <c r="C100" t="s">
        <v>127</v>
      </c>
      <c r="D100" t="s">
        <v>48</v>
      </c>
      <c r="E100" t="s">
        <v>164</v>
      </c>
      <c r="F100" t="s">
        <v>165</v>
      </c>
      <c r="G100" t="s">
        <v>0</v>
      </c>
      <c r="H100" s="1">
        <v>966000</v>
      </c>
      <c r="I100" s="3">
        <v>1076000</v>
      </c>
      <c r="J100" s="3">
        <v>1171000</v>
      </c>
      <c r="K100" s="3">
        <v>1230000</v>
      </c>
      <c r="L100" s="3">
        <v>0</v>
      </c>
      <c r="M100" s="3">
        <v>0</v>
      </c>
      <c r="N100" s="1">
        <v>447880.68</v>
      </c>
    </row>
    <row r="101" spans="1:14" ht="18.75" x14ac:dyDescent="0.3">
      <c r="A101" t="s">
        <v>0</v>
      </c>
      <c r="B101" t="s">
        <v>17</v>
      </c>
      <c r="C101" t="s">
        <v>127</v>
      </c>
      <c r="D101" t="s">
        <v>48</v>
      </c>
      <c r="E101" t="s">
        <v>41</v>
      </c>
      <c r="F101" t="s">
        <v>166</v>
      </c>
      <c r="G101" t="s">
        <v>0</v>
      </c>
      <c r="H101" s="1">
        <v>2145000</v>
      </c>
      <c r="I101" s="3">
        <v>2388000</v>
      </c>
      <c r="J101" s="3">
        <v>2599000</v>
      </c>
      <c r="K101" s="3">
        <v>2729000</v>
      </c>
      <c r="L101" s="3">
        <v>0</v>
      </c>
      <c r="M101" s="3">
        <v>0</v>
      </c>
      <c r="N101" s="1">
        <v>439284.92</v>
      </c>
    </row>
    <row r="102" spans="1:14" ht="18.75" x14ac:dyDescent="0.3">
      <c r="A102" t="s">
        <v>0</v>
      </c>
      <c r="B102" t="s">
        <v>17</v>
      </c>
      <c r="C102" t="s">
        <v>127</v>
      </c>
      <c r="D102" t="s">
        <v>48</v>
      </c>
      <c r="E102" t="s">
        <v>43</v>
      </c>
      <c r="F102" t="s">
        <v>167</v>
      </c>
      <c r="G102" t="s">
        <v>0</v>
      </c>
      <c r="H102" s="1">
        <v>1092000</v>
      </c>
      <c r="I102" s="3">
        <v>1216000</v>
      </c>
      <c r="J102" s="3">
        <v>1323000</v>
      </c>
      <c r="K102" s="3">
        <v>1389000</v>
      </c>
      <c r="L102" s="3">
        <v>0</v>
      </c>
      <c r="M102" s="3">
        <v>0</v>
      </c>
      <c r="N102" s="1">
        <v>711929.51</v>
      </c>
    </row>
    <row r="103" spans="1:14" ht="18.75" x14ac:dyDescent="0.3">
      <c r="A103" t="s">
        <v>0</v>
      </c>
      <c r="B103" t="s">
        <v>17</v>
      </c>
      <c r="C103" t="s">
        <v>127</v>
      </c>
      <c r="D103" t="s">
        <v>48</v>
      </c>
      <c r="E103" t="s">
        <v>164</v>
      </c>
      <c r="F103" t="s">
        <v>168</v>
      </c>
      <c r="G103" t="s">
        <v>0</v>
      </c>
      <c r="H103" s="1">
        <v>9000</v>
      </c>
      <c r="I103" s="3">
        <v>10000</v>
      </c>
      <c r="J103" s="3">
        <v>11000</v>
      </c>
      <c r="K103" s="3">
        <v>12000</v>
      </c>
      <c r="L103" s="3">
        <v>0</v>
      </c>
      <c r="M103" s="3">
        <v>0</v>
      </c>
      <c r="N103" s="1">
        <v>0</v>
      </c>
    </row>
    <row r="104" spans="1:14" ht="18.75" x14ac:dyDescent="0.3">
      <c r="A104" t="s">
        <v>0</v>
      </c>
      <c r="B104" t="s">
        <v>17</v>
      </c>
      <c r="C104" t="s">
        <v>127</v>
      </c>
      <c r="D104" t="s">
        <v>48</v>
      </c>
      <c r="E104" t="s">
        <v>117</v>
      </c>
      <c r="F104" t="s">
        <v>169</v>
      </c>
      <c r="G104" t="s">
        <v>0</v>
      </c>
      <c r="H104" s="1">
        <v>13000</v>
      </c>
      <c r="I104" s="3">
        <v>14000</v>
      </c>
      <c r="J104" s="3">
        <v>15000</v>
      </c>
      <c r="K104" s="3">
        <v>16000</v>
      </c>
      <c r="L104" s="3">
        <v>0</v>
      </c>
      <c r="M104" s="3">
        <v>0</v>
      </c>
      <c r="N104" s="1">
        <v>0</v>
      </c>
    </row>
    <row r="105" spans="1:14" ht="18.75" x14ac:dyDescent="0.3">
      <c r="A105" t="s">
        <v>0</v>
      </c>
      <c r="B105" t="s">
        <v>17</v>
      </c>
      <c r="C105" t="s">
        <v>127</v>
      </c>
      <c r="D105" t="s">
        <v>48</v>
      </c>
      <c r="E105" t="s">
        <v>67</v>
      </c>
      <c r="F105" t="s">
        <v>170</v>
      </c>
      <c r="G105" t="s">
        <v>0</v>
      </c>
      <c r="H105" s="1">
        <v>151000</v>
      </c>
      <c r="I105" s="3">
        <v>168000</v>
      </c>
      <c r="J105" s="3">
        <v>181000</v>
      </c>
      <c r="K105" s="3">
        <v>190000</v>
      </c>
      <c r="L105" s="3">
        <v>0</v>
      </c>
      <c r="M105" s="3">
        <v>0</v>
      </c>
      <c r="N105" s="1">
        <v>473890</v>
      </c>
    </row>
    <row r="106" spans="1:14" ht="18.75" x14ac:dyDescent="0.3">
      <c r="A106" t="s">
        <v>0</v>
      </c>
      <c r="B106" t="s">
        <v>17</v>
      </c>
      <c r="C106" t="s">
        <v>127</v>
      </c>
      <c r="D106" t="s">
        <v>48</v>
      </c>
      <c r="E106" t="s">
        <v>69</v>
      </c>
      <c r="F106" t="s">
        <v>171</v>
      </c>
      <c r="G106" t="s">
        <v>0</v>
      </c>
      <c r="H106" s="1">
        <v>421000</v>
      </c>
      <c r="I106" s="3">
        <v>467000</v>
      </c>
      <c r="J106" s="3">
        <v>505000</v>
      </c>
      <c r="K106" s="3">
        <v>530000</v>
      </c>
      <c r="L106" s="3">
        <v>0</v>
      </c>
      <c r="M106" s="3">
        <v>0</v>
      </c>
      <c r="N106" s="1">
        <v>0</v>
      </c>
    </row>
    <row r="107" spans="1:14" ht="18.75" x14ac:dyDescent="0.3">
      <c r="A107" t="s">
        <v>0</v>
      </c>
      <c r="B107" t="s">
        <v>17</v>
      </c>
      <c r="C107" t="s">
        <v>127</v>
      </c>
      <c r="D107" t="s">
        <v>48</v>
      </c>
      <c r="E107" t="s">
        <v>172</v>
      </c>
      <c r="F107" t="s">
        <v>173</v>
      </c>
      <c r="G107" t="s">
        <v>0</v>
      </c>
      <c r="H107" s="1">
        <v>451000</v>
      </c>
      <c r="I107" s="3">
        <v>500000</v>
      </c>
      <c r="J107" s="3">
        <v>540000</v>
      </c>
      <c r="K107" s="3">
        <v>567000</v>
      </c>
      <c r="L107" s="3">
        <v>0</v>
      </c>
      <c r="M107" s="3">
        <v>0</v>
      </c>
      <c r="N107" s="1">
        <v>0</v>
      </c>
    </row>
    <row r="108" spans="1:14" ht="18.75" x14ac:dyDescent="0.3">
      <c r="A108" t="s">
        <v>0</v>
      </c>
      <c r="B108" t="s">
        <v>17</v>
      </c>
      <c r="C108" t="s">
        <v>127</v>
      </c>
      <c r="D108" t="s">
        <v>48</v>
      </c>
      <c r="E108" t="s">
        <v>174</v>
      </c>
      <c r="F108" t="s">
        <v>175</v>
      </c>
      <c r="G108" t="s">
        <v>0</v>
      </c>
      <c r="H108" s="1">
        <v>75000</v>
      </c>
      <c r="I108" s="3">
        <v>83000</v>
      </c>
      <c r="J108" s="3">
        <v>90000</v>
      </c>
      <c r="K108" s="3">
        <v>95000</v>
      </c>
      <c r="L108" s="3">
        <v>0</v>
      </c>
      <c r="M108" s="3">
        <v>0</v>
      </c>
      <c r="N108" s="1">
        <v>140574.18</v>
      </c>
    </row>
    <row r="109" spans="1:14" ht="18.75" x14ac:dyDescent="0.3">
      <c r="A109" t="s">
        <v>0</v>
      </c>
      <c r="B109" t="s">
        <v>17</v>
      </c>
      <c r="C109" t="s">
        <v>127</v>
      </c>
      <c r="D109" t="s">
        <v>48</v>
      </c>
      <c r="E109" t="s">
        <v>176</v>
      </c>
      <c r="F109" t="s">
        <v>177</v>
      </c>
      <c r="G109" t="s">
        <v>0</v>
      </c>
      <c r="H109" s="1">
        <v>31000</v>
      </c>
      <c r="I109" s="3">
        <v>34000</v>
      </c>
      <c r="J109" s="3">
        <v>37000</v>
      </c>
      <c r="K109" s="3">
        <v>39000</v>
      </c>
      <c r="L109" s="3">
        <v>0</v>
      </c>
      <c r="M109" s="3">
        <v>0</v>
      </c>
      <c r="N109" s="1">
        <v>395400</v>
      </c>
    </row>
    <row r="110" spans="1:14" ht="18.75" x14ac:dyDescent="0.3">
      <c r="H110" s="1"/>
      <c r="I110" s="4"/>
      <c r="J110" s="4"/>
      <c r="K110" s="4"/>
      <c r="L110" s="4"/>
      <c r="M110" s="4"/>
      <c r="N110" s="1"/>
    </row>
    <row r="111" spans="1:14" ht="18.75" x14ac:dyDescent="0.3">
      <c r="H111" s="1"/>
      <c r="I111" s="6">
        <f>SUM(I76:I110)</f>
        <v>88583000</v>
      </c>
      <c r="J111" s="6">
        <f t="shared" ref="J111:M111" si="6">SUM(J76:J110)</f>
        <v>96429000</v>
      </c>
      <c r="K111" s="6">
        <f t="shared" si="6"/>
        <v>101110000</v>
      </c>
      <c r="L111" s="6">
        <f t="shared" si="6"/>
        <v>0</v>
      </c>
      <c r="M111" s="6">
        <f t="shared" si="6"/>
        <v>0</v>
      </c>
      <c r="N111" s="1"/>
    </row>
    <row r="112" spans="1:14" ht="18.75" x14ac:dyDescent="0.3">
      <c r="H112" s="1"/>
      <c r="I112" s="4"/>
      <c r="J112" s="4"/>
      <c r="K112" s="4"/>
      <c r="L112" s="4"/>
      <c r="M112" s="4"/>
      <c r="N112" s="1"/>
    </row>
    <row r="113" spans="1:14" ht="18.75" x14ac:dyDescent="0.3">
      <c r="H113" s="1"/>
      <c r="I113" s="4"/>
      <c r="J113" s="4"/>
      <c r="K113" s="4"/>
      <c r="L113" s="4"/>
      <c r="M113" s="4"/>
      <c r="N113" s="1"/>
    </row>
    <row r="114" spans="1:14" ht="18.75" x14ac:dyDescent="0.3">
      <c r="A114" t="s">
        <v>178</v>
      </c>
      <c r="B114" t="s">
        <v>0</v>
      </c>
      <c r="C114" t="s">
        <v>0</v>
      </c>
      <c r="D114" t="s">
        <v>0</v>
      </c>
      <c r="E114" t="s">
        <v>0</v>
      </c>
      <c r="F114" t="s">
        <v>0</v>
      </c>
      <c r="G114" t="s">
        <v>0</v>
      </c>
      <c r="H114" s="2">
        <v>803000</v>
      </c>
      <c r="I114" s="2">
        <v>890000</v>
      </c>
      <c r="J114" s="2">
        <v>961000</v>
      </c>
      <c r="K114" s="2">
        <v>1009000</v>
      </c>
      <c r="L114" s="2">
        <v>0</v>
      </c>
      <c r="M114" s="2">
        <v>0</v>
      </c>
      <c r="N114" s="2">
        <v>1395946.8800000001</v>
      </c>
    </row>
    <row r="115" spans="1:14" ht="18.75" x14ac:dyDescent="0.3">
      <c r="A115" t="s">
        <v>0</v>
      </c>
      <c r="B115" t="s">
        <v>17</v>
      </c>
      <c r="C115" t="s">
        <v>179</v>
      </c>
      <c r="D115" t="s">
        <v>48</v>
      </c>
      <c r="E115" t="s">
        <v>49</v>
      </c>
      <c r="F115" t="s">
        <v>180</v>
      </c>
      <c r="G115" t="s">
        <v>0</v>
      </c>
      <c r="H115" s="1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1">
        <v>22588.799999999999</v>
      </c>
    </row>
    <row r="116" spans="1:14" ht="18.75" x14ac:dyDescent="0.3">
      <c r="A116" t="s">
        <v>0</v>
      </c>
      <c r="B116" t="s">
        <v>17</v>
      </c>
      <c r="C116" t="s">
        <v>179</v>
      </c>
      <c r="D116" t="s">
        <v>48</v>
      </c>
      <c r="E116" t="s">
        <v>93</v>
      </c>
      <c r="F116" t="s">
        <v>181</v>
      </c>
      <c r="G116" t="s">
        <v>0</v>
      </c>
      <c r="H116" s="1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1">
        <v>285.60000000000002</v>
      </c>
    </row>
    <row r="117" spans="1:14" ht="18.75" x14ac:dyDescent="0.3">
      <c r="A117" t="s">
        <v>0</v>
      </c>
      <c r="B117" t="s">
        <v>17</v>
      </c>
      <c r="C117" t="s">
        <v>179</v>
      </c>
      <c r="D117" t="s">
        <v>48</v>
      </c>
      <c r="E117" t="s">
        <v>95</v>
      </c>
      <c r="F117" t="s">
        <v>182</v>
      </c>
      <c r="G117" t="s">
        <v>0</v>
      </c>
      <c r="H117" s="1">
        <v>11000</v>
      </c>
      <c r="I117" s="3">
        <v>12000</v>
      </c>
      <c r="J117" s="3">
        <v>13000</v>
      </c>
      <c r="K117" s="3">
        <v>14000</v>
      </c>
      <c r="L117" s="3">
        <v>0</v>
      </c>
      <c r="M117" s="3">
        <v>0</v>
      </c>
      <c r="N117" s="1">
        <v>2070</v>
      </c>
    </row>
    <row r="118" spans="1:14" ht="18.75" x14ac:dyDescent="0.3">
      <c r="A118" t="s">
        <v>0</v>
      </c>
      <c r="B118" t="s">
        <v>17</v>
      </c>
      <c r="C118" t="s">
        <v>179</v>
      </c>
      <c r="D118" t="s">
        <v>48</v>
      </c>
      <c r="E118" t="s">
        <v>61</v>
      </c>
      <c r="F118" t="s">
        <v>183</v>
      </c>
      <c r="G118" t="s">
        <v>0</v>
      </c>
      <c r="H118" s="1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1">
        <v>13750.02</v>
      </c>
    </row>
    <row r="119" spans="1:14" ht="18.75" x14ac:dyDescent="0.3">
      <c r="A119" t="s">
        <v>0</v>
      </c>
      <c r="B119" t="s">
        <v>17</v>
      </c>
      <c r="C119" t="s">
        <v>179</v>
      </c>
      <c r="D119" t="s">
        <v>48</v>
      </c>
      <c r="E119" t="s">
        <v>184</v>
      </c>
      <c r="F119" t="s">
        <v>185</v>
      </c>
      <c r="G119" t="s">
        <v>0</v>
      </c>
      <c r="H119" s="1">
        <v>449000</v>
      </c>
      <c r="I119" s="3">
        <v>498000</v>
      </c>
      <c r="J119" s="3">
        <v>538000</v>
      </c>
      <c r="K119" s="3">
        <v>565000</v>
      </c>
      <c r="L119" s="3">
        <v>0</v>
      </c>
      <c r="M119" s="3">
        <v>0</v>
      </c>
      <c r="N119" s="1">
        <v>864151.4</v>
      </c>
    </row>
    <row r="120" spans="1:14" ht="18.75" x14ac:dyDescent="0.3">
      <c r="A120" t="s">
        <v>0</v>
      </c>
      <c r="B120" t="s">
        <v>17</v>
      </c>
      <c r="C120" t="s">
        <v>179</v>
      </c>
      <c r="D120" t="s">
        <v>48</v>
      </c>
      <c r="E120" t="s">
        <v>186</v>
      </c>
      <c r="F120" t="s">
        <v>187</v>
      </c>
      <c r="G120" t="s">
        <v>0</v>
      </c>
      <c r="H120" s="1">
        <v>207000</v>
      </c>
      <c r="I120" s="3">
        <v>230000</v>
      </c>
      <c r="J120" s="3">
        <v>248000</v>
      </c>
      <c r="K120" s="3">
        <v>260000</v>
      </c>
      <c r="L120" s="3">
        <v>0</v>
      </c>
      <c r="M120" s="3">
        <v>0</v>
      </c>
      <c r="N120" s="1">
        <v>444640.46</v>
      </c>
    </row>
    <row r="121" spans="1:14" ht="18.75" x14ac:dyDescent="0.3">
      <c r="A121" t="s">
        <v>0</v>
      </c>
      <c r="B121" t="s">
        <v>17</v>
      </c>
      <c r="C121" t="s">
        <v>179</v>
      </c>
      <c r="D121" t="s">
        <v>48</v>
      </c>
      <c r="E121" t="s">
        <v>63</v>
      </c>
      <c r="F121" t="s">
        <v>188</v>
      </c>
      <c r="G121" t="s">
        <v>0</v>
      </c>
      <c r="H121" s="1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1">
        <v>9960.6</v>
      </c>
    </row>
    <row r="122" spans="1:14" ht="18.75" x14ac:dyDescent="0.3">
      <c r="A122" t="s">
        <v>0</v>
      </c>
      <c r="B122" t="s">
        <v>17</v>
      </c>
      <c r="C122" t="s">
        <v>179</v>
      </c>
      <c r="D122" t="s">
        <v>48</v>
      </c>
      <c r="E122" t="s">
        <v>65</v>
      </c>
      <c r="F122" t="s">
        <v>189</v>
      </c>
      <c r="G122" t="s">
        <v>0</v>
      </c>
      <c r="H122" s="1">
        <v>37000</v>
      </c>
      <c r="I122" s="3">
        <v>41000</v>
      </c>
      <c r="J122" s="3">
        <v>44000</v>
      </c>
      <c r="K122" s="3">
        <v>46000</v>
      </c>
      <c r="L122" s="3">
        <v>0</v>
      </c>
      <c r="M122" s="3">
        <v>0</v>
      </c>
      <c r="N122" s="1">
        <v>22800</v>
      </c>
    </row>
    <row r="123" spans="1:14" ht="18.75" x14ac:dyDescent="0.3">
      <c r="A123" t="s">
        <v>0</v>
      </c>
      <c r="B123" t="s">
        <v>17</v>
      </c>
      <c r="C123" t="s">
        <v>179</v>
      </c>
      <c r="D123" t="s">
        <v>48</v>
      </c>
      <c r="E123" t="s">
        <v>67</v>
      </c>
      <c r="F123" t="s">
        <v>190</v>
      </c>
      <c r="G123" t="s">
        <v>0</v>
      </c>
      <c r="H123" s="1">
        <v>59000</v>
      </c>
      <c r="I123" s="3">
        <v>65000</v>
      </c>
      <c r="J123" s="3">
        <v>70000</v>
      </c>
      <c r="K123" s="3">
        <v>74000</v>
      </c>
      <c r="L123" s="3">
        <v>0</v>
      </c>
      <c r="M123" s="3">
        <v>0</v>
      </c>
      <c r="N123" s="1">
        <v>10000</v>
      </c>
    </row>
    <row r="124" spans="1:14" ht="18.75" x14ac:dyDescent="0.3">
      <c r="A124" t="s">
        <v>0</v>
      </c>
      <c r="B124" t="s">
        <v>17</v>
      </c>
      <c r="C124" t="s">
        <v>179</v>
      </c>
      <c r="D124" t="s">
        <v>48</v>
      </c>
      <c r="E124" t="s">
        <v>71</v>
      </c>
      <c r="F124" t="s">
        <v>191</v>
      </c>
      <c r="G124" t="s">
        <v>0</v>
      </c>
      <c r="H124" s="1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1">
        <v>5700</v>
      </c>
    </row>
    <row r="125" spans="1:14" ht="18.75" x14ac:dyDescent="0.3">
      <c r="A125" t="s">
        <v>0</v>
      </c>
      <c r="B125" t="s">
        <v>17</v>
      </c>
      <c r="C125" t="s">
        <v>179</v>
      </c>
      <c r="D125" t="s">
        <v>48</v>
      </c>
      <c r="E125" t="s">
        <v>174</v>
      </c>
      <c r="F125" t="s">
        <v>192</v>
      </c>
      <c r="G125" t="s">
        <v>0</v>
      </c>
      <c r="H125" s="1">
        <v>40000</v>
      </c>
      <c r="I125" s="3">
        <v>44000</v>
      </c>
      <c r="J125" s="3">
        <v>48000</v>
      </c>
      <c r="K125" s="3">
        <v>50000</v>
      </c>
      <c r="L125" s="3">
        <v>0</v>
      </c>
      <c r="M125" s="3">
        <v>0</v>
      </c>
      <c r="N125" s="1">
        <v>0</v>
      </c>
    </row>
    <row r="126" spans="1:14" ht="18.75" x14ac:dyDescent="0.3">
      <c r="H126" s="1"/>
      <c r="I126" s="1"/>
      <c r="J126" s="1"/>
      <c r="K126" s="1"/>
      <c r="L126" s="1"/>
      <c r="M126" s="1"/>
      <c r="N126" s="1"/>
    </row>
    <row r="127" spans="1:14" ht="18.75" x14ac:dyDescent="0.3">
      <c r="H127" s="1"/>
      <c r="I127" s="5">
        <f>SUM(I115:I126)</f>
        <v>890000</v>
      </c>
      <c r="J127" s="5">
        <f t="shared" ref="J127:M127" si="7">SUM(J115:J126)</f>
        <v>961000</v>
      </c>
      <c r="K127" s="5">
        <f t="shared" si="7"/>
        <v>1009000</v>
      </c>
      <c r="L127" s="5">
        <f t="shared" si="7"/>
        <v>0</v>
      </c>
      <c r="M127" s="5">
        <f t="shared" si="7"/>
        <v>0</v>
      </c>
      <c r="N127" s="1"/>
    </row>
    <row r="128" spans="1:14" ht="18.75" x14ac:dyDescent="0.3">
      <c r="H128" s="1"/>
      <c r="I128" s="1"/>
      <c r="J128" s="1"/>
      <c r="K128" s="1"/>
      <c r="L128" s="1"/>
      <c r="M128" s="1"/>
      <c r="N128" s="1"/>
    </row>
    <row r="129" spans="1:14" ht="18.75" x14ac:dyDescent="0.3">
      <c r="A129" t="s">
        <v>193</v>
      </c>
      <c r="B129" t="s">
        <v>0</v>
      </c>
      <c r="C129" t="s">
        <v>0</v>
      </c>
      <c r="D129" t="s">
        <v>0</v>
      </c>
      <c r="E129" t="s">
        <v>0</v>
      </c>
      <c r="F129" t="s">
        <v>0</v>
      </c>
      <c r="G129" t="s">
        <v>0</v>
      </c>
      <c r="H129" s="1"/>
      <c r="I129" s="1"/>
      <c r="J129" s="1"/>
      <c r="K129" s="1"/>
      <c r="L129" s="1"/>
      <c r="M129" s="1"/>
      <c r="N129" s="1"/>
    </row>
    <row r="130" spans="1:14" ht="18.75" x14ac:dyDescent="0.3">
      <c r="A130" t="s">
        <v>194</v>
      </c>
      <c r="B130" t="s">
        <v>0</v>
      </c>
      <c r="C130" t="s">
        <v>0</v>
      </c>
      <c r="D130" t="s">
        <v>0</v>
      </c>
      <c r="E130" t="s">
        <v>0</v>
      </c>
      <c r="F130" t="s">
        <v>0</v>
      </c>
      <c r="G130" t="s">
        <v>0</v>
      </c>
      <c r="H130" s="2">
        <v>89555000</v>
      </c>
      <c r="I130" s="2">
        <f>I131+I136</f>
        <v>99776000</v>
      </c>
      <c r="J130" s="2">
        <f t="shared" ref="J130:N130" si="8">J131+J136</f>
        <v>108656000</v>
      </c>
      <c r="K130" s="2">
        <f t="shared" si="8"/>
        <v>114087000</v>
      </c>
      <c r="L130" s="2">
        <f t="shared" si="8"/>
        <v>0</v>
      </c>
      <c r="M130" s="2">
        <f t="shared" si="8"/>
        <v>0</v>
      </c>
      <c r="N130" s="2">
        <f t="shared" si="8"/>
        <v>57274823.539999999</v>
      </c>
    </row>
    <row r="131" spans="1:14" ht="18.75" x14ac:dyDescent="0.3">
      <c r="A131" t="s">
        <v>195</v>
      </c>
      <c r="B131" t="s">
        <v>0</v>
      </c>
      <c r="C131" t="s">
        <v>0</v>
      </c>
      <c r="D131" t="s">
        <v>0</v>
      </c>
      <c r="E131" t="s">
        <v>0</v>
      </c>
      <c r="F131" t="s">
        <v>0</v>
      </c>
      <c r="G131" t="s">
        <v>0</v>
      </c>
      <c r="H131" s="2">
        <v>16000</v>
      </c>
      <c r="I131" s="2">
        <v>18000</v>
      </c>
      <c r="J131" s="2">
        <v>19000</v>
      </c>
      <c r="K131" s="2">
        <v>20000</v>
      </c>
      <c r="L131" s="2">
        <v>0</v>
      </c>
      <c r="M131" s="2">
        <v>0</v>
      </c>
      <c r="N131" s="2">
        <v>0</v>
      </c>
    </row>
    <row r="132" spans="1:14" ht="18.75" x14ac:dyDescent="0.3">
      <c r="A132" t="s">
        <v>0</v>
      </c>
      <c r="B132" t="s">
        <v>17</v>
      </c>
      <c r="C132" t="s">
        <v>196</v>
      </c>
      <c r="D132" t="s">
        <v>19</v>
      </c>
      <c r="E132" t="s">
        <v>197</v>
      </c>
      <c r="F132" t="s">
        <v>198</v>
      </c>
      <c r="G132" t="s">
        <v>0</v>
      </c>
      <c r="H132" s="1">
        <v>16000</v>
      </c>
      <c r="I132" s="3">
        <v>18000</v>
      </c>
      <c r="J132" s="3">
        <v>19000</v>
      </c>
      <c r="K132" s="3">
        <v>20000</v>
      </c>
      <c r="L132" s="3">
        <v>0</v>
      </c>
      <c r="M132" s="3">
        <v>0</v>
      </c>
      <c r="N132" s="1">
        <v>0</v>
      </c>
    </row>
    <row r="133" spans="1:14" ht="18.75" x14ac:dyDescent="0.3">
      <c r="H133" s="1"/>
      <c r="I133" s="1"/>
      <c r="J133" s="1"/>
      <c r="K133" s="1"/>
      <c r="L133" s="1"/>
      <c r="M133" s="1"/>
      <c r="N133" s="1"/>
    </row>
    <row r="134" spans="1:14" ht="18.75" x14ac:dyDescent="0.3">
      <c r="H134" s="1"/>
      <c r="I134" s="5">
        <f>SUM(I132:I133)</f>
        <v>18000</v>
      </c>
      <c r="J134" s="5">
        <f t="shared" ref="J134:N134" si="9">SUM(J132:J133)</f>
        <v>19000</v>
      </c>
      <c r="K134" s="5">
        <f t="shared" si="9"/>
        <v>20000</v>
      </c>
      <c r="L134" s="5">
        <f t="shared" si="9"/>
        <v>0</v>
      </c>
      <c r="M134" s="5">
        <f t="shared" si="9"/>
        <v>0</v>
      </c>
      <c r="N134" s="5">
        <f t="shared" si="9"/>
        <v>0</v>
      </c>
    </row>
    <row r="135" spans="1:14" ht="18.75" x14ac:dyDescent="0.3">
      <c r="H135" s="1"/>
      <c r="I135" s="1"/>
      <c r="J135" s="1"/>
      <c r="K135" s="1"/>
      <c r="L135" s="1"/>
      <c r="M135" s="1"/>
      <c r="N135" s="1"/>
    </row>
    <row r="136" spans="1:14" ht="18.75" x14ac:dyDescent="0.3">
      <c r="A136" t="s">
        <v>199</v>
      </c>
      <c r="B136" t="s">
        <v>0</v>
      </c>
      <c r="C136" t="s">
        <v>0</v>
      </c>
      <c r="D136" t="s">
        <v>0</v>
      </c>
      <c r="E136" t="s">
        <v>0</v>
      </c>
      <c r="F136" t="s">
        <v>0</v>
      </c>
      <c r="G136" t="s">
        <v>0</v>
      </c>
      <c r="H136" s="2">
        <v>89539000</v>
      </c>
      <c r="I136" s="2">
        <v>99758000</v>
      </c>
      <c r="J136" s="2">
        <v>108637000</v>
      </c>
      <c r="K136" s="2">
        <v>114067000</v>
      </c>
      <c r="L136" s="2">
        <v>0</v>
      </c>
      <c r="M136" s="2">
        <v>0</v>
      </c>
      <c r="N136" s="2">
        <v>57274823.539999999</v>
      </c>
    </row>
    <row r="137" spans="1:14" ht="18.75" x14ac:dyDescent="0.3">
      <c r="A137" t="s">
        <v>0</v>
      </c>
      <c r="B137" t="s">
        <v>17</v>
      </c>
      <c r="C137" t="s">
        <v>200</v>
      </c>
      <c r="D137" t="s">
        <v>19</v>
      </c>
      <c r="E137" t="s">
        <v>128</v>
      </c>
      <c r="F137" t="s">
        <v>201</v>
      </c>
      <c r="G137" t="s">
        <v>0</v>
      </c>
      <c r="H137" s="1">
        <v>3416000</v>
      </c>
      <c r="I137" s="3">
        <v>3806000</v>
      </c>
      <c r="J137" s="3">
        <v>4145000</v>
      </c>
      <c r="K137" s="3">
        <v>4352000</v>
      </c>
      <c r="L137" s="3">
        <v>0</v>
      </c>
      <c r="M137" s="3">
        <v>0</v>
      </c>
      <c r="N137" s="1">
        <v>2036725.53</v>
      </c>
    </row>
    <row r="138" spans="1:14" ht="18.75" x14ac:dyDescent="0.3">
      <c r="A138" t="s">
        <v>0</v>
      </c>
      <c r="B138" t="s">
        <v>17</v>
      </c>
      <c r="C138" t="s">
        <v>200</v>
      </c>
      <c r="D138" t="s">
        <v>19</v>
      </c>
      <c r="E138" t="s">
        <v>130</v>
      </c>
      <c r="F138" t="s">
        <v>202</v>
      </c>
      <c r="G138" t="s">
        <v>0</v>
      </c>
      <c r="H138" s="1">
        <v>15827000</v>
      </c>
      <c r="I138" s="3">
        <v>17635000</v>
      </c>
      <c r="J138" s="3">
        <v>19206000</v>
      </c>
      <c r="K138" s="3">
        <v>20166000</v>
      </c>
      <c r="L138" s="3">
        <v>0</v>
      </c>
      <c r="M138" s="3">
        <v>0</v>
      </c>
      <c r="N138" s="1">
        <v>8988854.0999999996</v>
      </c>
    </row>
    <row r="139" spans="1:14" ht="18.75" x14ac:dyDescent="0.3">
      <c r="A139" t="s">
        <v>0</v>
      </c>
      <c r="B139" t="s">
        <v>17</v>
      </c>
      <c r="C139" t="s">
        <v>200</v>
      </c>
      <c r="D139" t="s">
        <v>19</v>
      </c>
      <c r="E139" t="s">
        <v>132</v>
      </c>
      <c r="F139" t="s">
        <v>203</v>
      </c>
      <c r="G139" t="s">
        <v>0</v>
      </c>
      <c r="H139" s="1">
        <v>39222000</v>
      </c>
      <c r="I139" s="3">
        <v>43703000</v>
      </c>
      <c r="J139" s="3">
        <v>47597000</v>
      </c>
      <c r="K139" s="3">
        <v>49977000</v>
      </c>
      <c r="L139" s="3">
        <v>0</v>
      </c>
      <c r="M139" s="3">
        <v>0</v>
      </c>
      <c r="N139" s="1">
        <v>22982034.850000001</v>
      </c>
    </row>
    <row r="140" spans="1:14" ht="18.75" x14ac:dyDescent="0.3">
      <c r="A140" t="s">
        <v>0</v>
      </c>
      <c r="B140" t="s">
        <v>17</v>
      </c>
      <c r="C140" t="s">
        <v>200</v>
      </c>
      <c r="D140" t="s">
        <v>19</v>
      </c>
      <c r="E140" t="s">
        <v>134</v>
      </c>
      <c r="F140" t="s">
        <v>204</v>
      </c>
      <c r="G140" t="s">
        <v>0</v>
      </c>
      <c r="H140" s="1">
        <v>275000</v>
      </c>
      <c r="I140" s="3">
        <v>306000</v>
      </c>
      <c r="J140" s="3">
        <v>333000</v>
      </c>
      <c r="K140" s="3">
        <v>350000</v>
      </c>
      <c r="L140" s="3">
        <v>0</v>
      </c>
      <c r="M140" s="3">
        <v>0</v>
      </c>
      <c r="N140" s="1">
        <v>269281.44</v>
      </c>
    </row>
    <row r="141" spans="1:14" ht="18.75" x14ac:dyDescent="0.3">
      <c r="A141" t="s">
        <v>0</v>
      </c>
      <c r="B141" t="s">
        <v>17</v>
      </c>
      <c r="C141" t="s">
        <v>200</v>
      </c>
      <c r="D141" t="s">
        <v>19</v>
      </c>
      <c r="E141" t="s">
        <v>136</v>
      </c>
      <c r="F141" t="s">
        <v>205</v>
      </c>
      <c r="G141" t="s">
        <v>0</v>
      </c>
      <c r="H141" s="1">
        <v>551000</v>
      </c>
      <c r="I141" s="3">
        <v>614000</v>
      </c>
      <c r="J141" s="3">
        <v>669000</v>
      </c>
      <c r="K141" s="3">
        <v>702000</v>
      </c>
      <c r="L141" s="3">
        <v>0</v>
      </c>
      <c r="M141" s="3">
        <v>0</v>
      </c>
      <c r="N141" s="1">
        <v>197527.55</v>
      </c>
    </row>
    <row r="142" spans="1:14" ht="18.75" x14ac:dyDescent="0.3">
      <c r="A142" t="s">
        <v>0</v>
      </c>
      <c r="B142" t="s">
        <v>17</v>
      </c>
      <c r="C142" t="s">
        <v>200</v>
      </c>
      <c r="D142" t="s">
        <v>19</v>
      </c>
      <c r="E142" t="s">
        <v>206</v>
      </c>
      <c r="F142" t="s">
        <v>207</v>
      </c>
      <c r="G142" t="s">
        <v>0</v>
      </c>
      <c r="H142" s="1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1">
        <v>164629.13</v>
      </c>
    </row>
    <row r="143" spans="1:14" ht="18.75" x14ac:dyDescent="0.3">
      <c r="A143" t="s">
        <v>0</v>
      </c>
      <c r="B143" t="s">
        <v>17</v>
      </c>
      <c r="C143" t="s">
        <v>200</v>
      </c>
      <c r="D143" t="s">
        <v>19</v>
      </c>
      <c r="E143" t="s">
        <v>208</v>
      </c>
      <c r="F143" t="s">
        <v>209</v>
      </c>
      <c r="G143" t="s">
        <v>0</v>
      </c>
      <c r="H143" s="1">
        <v>8643000</v>
      </c>
      <c r="I143" s="3">
        <v>9630000</v>
      </c>
      <c r="J143" s="3">
        <v>10488000</v>
      </c>
      <c r="K143" s="3">
        <v>11012000</v>
      </c>
      <c r="L143" s="3">
        <v>0</v>
      </c>
      <c r="M143" s="3">
        <v>0</v>
      </c>
      <c r="N143" s="1">
        <v>8042704.3099999996</v>
      </c>
    </row>
    <row r="144" spans="1:14" ht="18.75" x14ac:dyDescent="0.3">
      <c r="A144" t="s">
        <v>0</v>
      </c>
      <c r="B144" t="s">
        <v>17</v>
      </c>
      <c r="C144" t="s">
        <v>200</v>
      </c>
      <c r="D144" t="s">
        <v>19</v>
      </c>
      <c r="E144" t="s">
        <v>210</v>
      </c>
      <c r="F144" t="s">
        <v>211</v>
      </c>
      <c r="G144" t="s">
        <v>0</v>
      </c>
      <c r="H144" s="1">
        <v>11615000</v>
      </c>
      <c r="I144" s="3">
        <v>12942000</v>
      </c>
      <c r="J144" s="3">
        <v>14095000</v>
      </c>
      <c r="K144" s="3">
        <v>14800000</v>
      </c>
      <c r="L144" s="3">
        <v>0</v>
      </c>
      <c r="M144" s="3">
        <v>0</v>
      </c>
      <c r="N144" s="1">
        <v>8138146.4800000004</v>
      </c>
    </row>
    <row r="145" spans="1:14" ht="18.75" x14ac:dyDescent="0.3">
      <c r="A145" t="s">
        <v>0</v>
      </c>
      <c r="B145" t="s">
        <v>17</v>
      </c>
      <c r="C145" t="s">
        <v>200</v>
      </c>
      <c r="D145" t="s">
        <v>19</v>
      </c>
      <c r="E145" t="s">
        <v>212</v>
      </c>
      <c r="F145" t="s">
        <v>213</v>
      </c>
      <c r="G145" t="s">
        <v>0</v>
      </c>
      <c r="H145" s="1">
        <v>186000</v>
      </c>
      <c r="I145" s="3">
        <v>207000</v>
      </c>
      <c r="J145" s="3">
        <v>225000</v>
      </c>
      <c r="K145" s="3">
        <v>236000</v>
      </c>
      <c r="L145" s="3">
        <v>0</v>
      </c>
      <c r="M145" s="3">
        <v>0</v>
      </c>
      <c r="N145" s="1">
        <v>133297.12</v>
      </c>
    </row>
    <row r="146" spans="1:14" ht="18.75" x14ac:dyDescent="0.3">
      <c r="A146" t="s">
        <v>0</v>
      </c>
      <c r="B146" t="s">
        <v>17</v>
      </c>
      <c r="C146" t="s">
        <v>200</v>
      </c>
      <c r="D146" t="s">
        <v>19</v>
      </c>
      <c r="E146" t="s">
        <v>214</v>
      </c>
      <c r="F146" t="s">
        <v>215</v>
      </c>
      <c r="G146" t="s">
        <v>0</v>
      </c>
      <c r="H146" s="1">
        <v>130000</v>
      </c>
      <c r="I146" s="3">
        <v>145000</v>
      </c>
      <c r="J146" s="3">
        <v>158000</v>
      </c>
      <c r="K146" s="3">
        <v>166000</v>
      </c>
      <c r="L146" s="3">
        <v>0</v>
      </c>
      <c r="M146" s="3">
        <v>0</v>
      </c>
      <c r="N146" s="1">
        <v>110002.79</v>
      </c>
    </row>
    <row r="147" spans="1:14" ht="18.75" x14ac:dyDescent="0.3">
      <c r="A147" t="s">
        <v>0</v>
      </c>
      <c r="B147" t="s">
        <v>17</v>
      </c>
      <c r="C147" t="s">
        <v>200</v>
      </c>
      <c r="D147" t="s">
        <v>19</v>
      </c>
      <c r="E147" t="s">
        <v>41</v>
      </c>
      <c r="F147" t="s">
        <v>216</v>
      </c>
      <c r="G147" t="s">
        <v>0</v>
      </c>
      <c r="H147" s="1">
        <v>4627000</v>
      </c>
      <c r="I147" s="3">
        <v>5152000</v>
      </c>
      <c r="J147" s="3">
        <v>5607000</v>
      </c>
      <c r="K147" s="3">
        <v>5887000</v>
      </c>
      <c r="L147" s="3">
        <v>0</v>
      </c>
      <c r="M147" s="3">
        <v>0</v>
      </c>
      <c r="N147" s="1">
        <v>2793420.59</v>
      </c>
    </row>
    <row r="148" spans="1:14" ht="18.75" x14ac:dyDescent="0.3">
      <c r="A148" t="s">
        <v>0</v>
      </c>
      <c r="B148" t="s">
        <v>17</v>
      </c>
      <c r="C148" t="s">
        <v>200</v>
      </c>
      <c r="D148" t="s">
        <v>19</v>
      </c>
      <c r="E148" t="s">
        <v>43</v>
      </c>
      <c r="F148" t="s">
        <v>217</v>
      </c>
      <c r="G148" t="s">
        <v>0</v>
      </c>
      <c r="H148" s="1">
        <v>2778000</v>
      </c>
      <c r="I148" s="3">
        <v>3093000</v>
      </c>
      <c r="J148" s="3">
        <v>3366000</v>
      </c>
      <c r="K148" s="3">
        <v>3534000</v>
      </c>
      <c r="L148" s="3">
        <v>0</v>
      </c>
      <c r="M148" s="3">
        <v>0</v>
      </c>
      <c r="N148" s="1">
        <v>1568089.28</v>
      </c>
    </row>
    <row r="149" spans="1:14" ht="18.75" x14ac:dyDescent="0.3">
      <c r="A149" t="s">
        <v>0</v>
      </c>
      <c r="B149" t="s">
        <v>17</v>
      </c>
      <c r="C149" t="s">
        <v>200</v>
      </c>
      <c r="D149" t="s">
        <v>19</v>
      </c>
      <c r="E149" t="s">
        <v>41</v>
      </c>
      <c r="F149" t="s">
        <v>218</v>
      </c>
      <c r="G149" t="s">
        <v>0</v>
      </c>
      <c r="H149" s="1">
        <v>1367000</v>
      </c>
      <c r="I149" s="3">
        <v>1522000</v>
      </c>
      <c r="J149" s="3">
        <v>1657000</v>
      </c>
      <c r="K149" s="3">
        <v>1740000</v>
      </c>
      <c r="L149" s="3">
        <v>0</v>
      </c>
      <c r="M149" s="3">
        <v>0</v>
      </c>
      <c r="N149" s="1">
        <v>1183085.3500000001</v>
      </c>
    </row>
    <row r="150" spans="1:14" ht="18.75" x14ac:dyDescent="0.3">
      <c r="A150" t="s">
        <v>0</v>
      </c>
      <c r="B150" t="s">
        <v>17</v>
      </c>
      <c r="C150" t="s">
        <v>200</v>
      </c>
      <c r="D150" t="s">
        <v>19</v>
      </c>
      <c r="E150" t="s">
        <v>43</v>
      </c>
      <c r="F150" t="s">
        <v>219</v>
      </c>
      <c r="G150" t="s">
        <v>0</v>
      </c>
      <c r="H150" s="1">
        <v>761000</v>
      </c>
      <c r="I150" s="3">
        <v>847000</v>
      </c>
      <c r="J150" s="3">
        <v>922000</v>
      </c>
      <c r="K150" s="3">
        <v>968000</v>
      </c>
      <c r="L150" s="3">
        <v>0</v>
      </c>
      <c r="M150" s="3">
        <v>0</v>
      </c>
      <c r="N150" s="1">
        <v>626738.26</v>
      </c>
    </row>
    <row r="151" spans="1:14" ht="18.75" x14ac:dyDescent="0.3">
      <c r="A151" t="s">
        <v>0</v>
      </c>
      <c r="B151" t="s">
        <v>17</v>
      </c>
      <c r="C151" t="s">
        <v>200</v>
      </c>
      <c r="D151" t="s">
        <v>19</v>
      </c>
      <c r="E151" t="s">
        <v>220</v>
      </c>
      <c r="F151" t="s">
        <v>221</v>
      </c>
      <c r="G151" t="s">
        <v>0</v>
      </c>
      <c r="H151" s="1">
        <v>14000</v>
      </c>
      <c r="I151" s="3">
        <v>16000</v>
      </c>
      <c r="J151" s="3">
        <v>17000</v>
      </c>
      <c r="K151" s="3">
        <v>18000</v>
      </c>
      <c r="L151" s="3">
        <v>0</v>
      </c>
      <c r="M151" s="3">
        <v>0</v>
      </c>
      <c r="N151" s="1">
        <v>0</v>
      </c>
    </row>
    <row r="152" spans="1:14" ht="18.75" x14ac:dyDescent="0.3">
      <c r="A152" t="s">
        <v>0</v>
      </c>
      <c r="B152" t="s">
        <v>17</v>
      </c>
      <c r="C152" t="s">
        <v>200</v>
      </c>
      <c r="D152" t="s">
        <v>19</v>
      </c>
      <c r="E152" t="s">
        <v>100</v>
      </c>
      <c r="F152" t="s">
        <v>222</v>
      </c>
      <c r="G152" t="s">
        <v>0</v>
      </c>
      <c r="H152" s="1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1">
        <v>13020</v>
      </c>
    </row>
    <row r="153" spans="1:14" ht="18.75" x14ac:dyDescent="0.3">
      <c r="A153" t="s">
        <v>0</v>
      </c>
      <c r="B153" t="s">
        <v>17</v>
      </c>
      <c r="C153" t="s">
        <v>200</v>
      </c>
      <c r="D153" t="s">
        <v>19</v>
      </c>
      <c r="E153" t="s">
        <v>89</v>
      </c>
      <c r="F153" t="s">
        <v>223</v>
      </c>
      <c r="G153" t="s">
        <v>0</v>
      </c>
      <c r="H153" s="1">
        <v>41000</v>
      </c>
      <c r="I153" s="3">
        <v>45000</v>
      </c>
      <c r="J153" s="3">
        <v>49000</v>
      </c>
      <c r="K153" s="3">
        <v>51000</v>
      </c>
      <c r="L153" s="3">
        <v>0</v>
      </c>
      <c r="M153" s="3">
        <v>0</v>
      </c>
      <c r="N153" s="1">
        <v>8450</v>
      </c>
    </row>
    <row r="154" spans="1:14" ht="18.75" x14ac:dyDescent="0.3">
      <c r="A154" t="s">
        <v>0</v>
      </c>
      <c r="B154" t="s">
        <v>17</v>
      </c>
      <c r="C154" t="s">
        <v>200</v>
      </c>
      <c r="D154" t="s">
        <v>19</v>
      </c>
      <c r="E154" t="s">
        <v>224</v>
      </c>
      <c r="F154" t="s">
        <v>225</v>
      </c>
      <c r="G154" t="s">
        <v>0</v>
      </c>
      <c r="H154" s="1">
        <v>67000</v>
      </c>
      <c r="I154" s="3">
        <v>74000</v>
      </c>
      <c r="J154" s="3">
        <v>80000</v>
      </c>
      <c r="K154" s="3">
        <v>84000</v>
      </c>
      <c r="L154" s="3">
        <v>0</v>
      </c>
      <c r="M154" s="3">
        <v>0</v>
      </c>
      <c r="N154" s="1">
        <v>18816.759999999998</v>
      </c>
    </row>
    <row r="155" spans="1:14" ht="18.75" x14ac:dyDescent="0.3">
      <c r="A155" t="s">
        <v>0</v>
      </c>
      <c r="B155" t="s">
        <v>17</v>
      </c>
      <c r="C155" t="s">
        <v>200</v>
      </c>
      <c r="D155" t="s">
        <v>19</v>
      </c>
      <c r="E155" t="s">
        <v>65</v>
      </c>
      <c r="F155" t="s">
        <v>226</v>
      </c>
      <c r="G155" t="s">
        <v>0</v>
      </c>
      <c r="H155" s="1">
        <v>19000</v>
      </c>
      <c r="I155" s="3">
        <v>21000</v>
      </c>
      <c r="J155" s="3">
        <v>23000</v>
      </c>
      <c r="K155" s="3">
        <v>24000</v>
      </c>
      <c r="L155" s="3">
        <v>0</v>
      </c>
      <c r="M155" s="3">
        <v>0</v>
      </c>
      <c r="N155" s="1">
        <v>0</v>
      </c>
    </row>
    <row r="158" spans="1:14" ht="18.75" x14ac:dyDescent="0.3">
      <c r="I158" s="5">
        <f>SUM(I137:I157)</f>
        <v>99758000</v>
      </c>
      <c r="J158" s="5">
        <f t="shared" ref="J158:M158" si="10">SUM(J137:J157)</f>
        <v>108637000</v>
      </c>
      <c r="K158" s="5">
        <f t="shared" si="10"/>
        <v>114067000</v>
      </c>
      <c r="L158" s="5">
        <f t="shared" si="10"/>
        <v>0</v>
      </c>
      <c r="M158" s="5">
        <f t="shared" si="1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2026-06-29T12:34:51Z</dcterms:created>
  <dcterms:modified xsi:type="dcterms:W3CDTF">2026-06-29T12:45:32Z</dcterms:modified>
</cp:coreProperties>
</file>