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\\CANPC\Users\Supervisor\Desktop\Bütçe Ortak Klasörü\2027-2029 Bütçe Hazırlık\Tavanlar\"/>
    </mc:Choice>
  </mc:AlternateContent>
  <xr:revisionPtr revIDLastSave="0" documentId="8_{42652893-19E7-4491-97F0-38DFD79C37D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g-gri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J4" i="1"/>
  <c r="K4" i="1"/>
  <c r="L4" i="1"/>
  <c r="H4" i="1"/>
  <c r="I82" i="1"/>
  <c r="J82" i="1"/>
  <c r="K82" i="1"/>
  <c r="L82" i="1"/>
  <c r="M82" i="1"/>
  <c r="H82" i="1"/>
  <c r="I95" i="1"/>
  <c r="J95" i="1"/>
  <c r="K95" i="1"/>
  <c r="L95" i="1"/>
  <c r="H95" i="1"/>
  <c r="I86" i="1"/>
  <c r="J86" i="1"/>
  <c r="K86" i="1"/>
  <c r="L86" i="1"/>
  <c r="H86" i="1"/>
  <c r="I79" i="1"/>
  <c r="J79" i="1"/>
  <c r="K79" i="1"/>
  <c r="L79" i="1"/>
  <c r="H79" i="1"/>
  <c r="I64" i="1"/>
  <c r="J64" i="1"/>
  <c r="K64" i="1"/>
  <c r="L64" i="1"/>
  <c r="H64" i="1"/>
  <c r="I54" i="1"/>
  <c r="J54" i="1"/>
  <c r="K54" i="1"/>
  <c r="L54" i="1"/>
  <c r="M54" i="1"/>
  <c r="H54" i="1"/>
  <c r="I25" i="1"/>
  <c r="J25" i="1"/>
  <c r="K25" i="1"/>
  <c r="L25" i="1"/>
  <c r="M25" i="1"/>
  <c r="H25" i="1"/>
  <c r="I18" i="1"/>
  <c r="J18" i="1"/>
  <c r="K18" i="1"/>
  <c r="L18" i="1"/>
  <c r="M18" i="1"/>
  <c r="H18" i="1"/>
</calcChain>
</file>

<file path=xl/sharedStrings.xml><?xml version="1.0" encoding="utf-8"?>
<sst xmlns="http://schemas.openxmlformats.org/spreadsheetml/2006/main" count="458" uniqueCount="140">
  <si>
    <t/>
  </si>
  <si>
    <t>Kurum/Birim</t>
  </si>
  <si>
    <t>Alt Faaliyet Adı</t>
  </si>
  <si>
    <t>Finansman</t>
  </si>
  <si>
    <t>Ekonomik</t>
  </si>
  <si>
    <t>Tertip</t>
  </si>
  <si>
    <t>(202.110.000)</t>
  </si>
  <si>
    <t>224.221.000</t>
  </si>
  <si>
    <t>242.229.000</t>
  </si>
  <si>
    <t>254.338.000</t>
  </si>
  <si>
    <t>0</t>
  </si>
  <si>
    <t>(0)</t>
  </si>
  <si>
    <t>(131.785.782)</t>
  </si>
  <si>
    <t>-&gt; YÜKSEKÖĞRETİM</t>
  </si>
  <si>
    <t>-&gt; YÜKSEKÖĞRETİM -&gt; YÜKSEKÖĞRETİMDE ÖĞRENCİ YAŞAMI</t>
  </si>
  <si>
    <t>-&gt; YÜKSEKÖĞRETİM -&gt; YÜKSEKÖĞRETİMDE ÖĞRENCİ YAŞAMI -&gt; Yükseköğretimde Barınma Hizmetleri</t>
  </si>
  <si>
    <t>SAĞLIK, KÜLTÜR VE SPOR DAİRE BAŞKANLIĞI</t>
  </si>
  <si>
    <t>Yükseköğretimde Barınma Hizmetleri</t>
  </si>
  <si>
    <t>Yükseköğretim Öz Gelirleri</t>
  </si>
  <si>
    <t>Kırtasiye Alımları</t>
  </si>
  <si>
    <t>62.241.769.1895-0410.0006-13-03.02.10.01</t>
  </si>
  <si>
    <t>Yakacak  Alımları</t>
  </si>
  <si>
    <t>62.241.769.1895-0410.0006-13-03.02.30.01</t>
  </si>
  <si>
    <t>Elektrik Alımları</t>
  </si>
  <si>
    <t>62.241.769.1895-0410.0006-13-03.02.30.03</t>
  </si>
  <si>
    <t>Yiyecek Alımları</t>
  </si>
  <si>
    <t>62.241.769.1895-0410.0006-13-03.02.40.01</t>
  </si>
  <si>
    <t>İçecek Alımları</t>
  </si>
  <si>
    <t>62.241.769.1895-0410.0006-13-03.02.40.02</t>
  </si>
  <si>
    <t>Diğer Yiyecek, İçecek ve Yem Alımları</t>
  </si>
  <si>
    <t>62.241.769.1895-0410.0006-13-03.02.40.90</t>
  </si>
  <si>
    <t>Spor Malzemeleri Alımları</t>
  </si>
  <si>
    <t>62.241.769.1895-0410.0006-13-03.02.50.02</t>
  </si>
  <si>
    <t>Diğer Tüketim Mal ve Malzemesi Alımları</t>
  </si>
  <si>
    <t>62.241.769.1895-0410.0006-13-03.02.90.90</t>
  </si>
  <si>
    <t>Sınıflandırmaya Girmeyen Diğer Hizmet Alımları</t>
  </si>
  <si>
    <t>62.241.769.1895-0410.0006-13-03.05.90.90</t>
  </si>
  <si>
    <t>Diğer Dayanıklı Mal ve Malzeme Alımları</t>
  </si>
  <si>
    <t>62.241.769.1895-0410.0006-13-03.07.10.90</t>
  </si>
  <si>
    <t>Makine Teçhizat Bakım ve Onarım Giderleri</t>
  </si>
  <si>
    <t>62.241.769.1895-0410.0006-13-03.07.30.02</t>
  </si>
  <si>
    <t>Diğer Bakım ve Onarım Giderleri</t>
  </si>
  <si>
    <t>62.241.769.1895-0410.0006-13-03.07.30.90</t>
  </si>
  <si>
    <t>-&gt; YÜKSEKÖĞRETİM -&gt; YÜKSEKÖĞRETİMDE ÖĞRENCİ YAŞAMI -&gt; Yükseköğretimde Beslenme Hizmetleri</t>
  </si>
  <si>
    <t>Yükseköğretimde Beslenme Hizmetleri</t>
  </si>
  <si>
    <t>Özel Bütçeli İdareler</t>
  </si>
  <si>
    <t>62.241.770.1896-0410.0006-02-03.02.40.01</t>
  </si>
  <si>
    <t>62.241.770.1896-0410.0006-13-03.02.40.01</t>
  </si>
  <si>
    <t>-&gt; YÜKSEKÖĞRETİM -&gt; YÜKSEKÖĞRETİMDE ÖĞRENCİ YAŞAMI -&gt; Yükseköğretimde Kültür ve Spor Hizmetleri</t>
  </si>
  <si>
    <t>Öğrenci Kulüpleri (Şartlı Bağış ve Yardımlar)</t>
  </si>
  <si>
    <t>Şartlı Bağış ve Yardımlar</t>
  </si>
  <si>
    <t>62.241.772.14625-0410.0006-08-03.02.10.01</t>
  </si>
  <si>
    <t>Diğer Kırtasiye, Yayın, Baskı ve Büro Malzemesi Alımları</t>
  </si>
  <si>
    <t>62.241.772.14625-0410.0006-08-03.02.10.90</t>
  </si>
  <si>
    <t>62.241.772.14625-0410.0006-08-03.02.90.90</t>
  </si>
  <si>
    <t>62.241.772.14625-0410.0006-08-03.05.90.90</t>
  </si>
  <si>
    <t>62.241.772.14625-0410.0006-08-03.07.10.90</t>
  </si>
  <si>
    <t>TÜSF Tarafından Sağlanan Bağış ve Yardımlar</t>
  </si>
  <si>
    <t>Yurtiçi Geçici Görev Yollukları</t>
  </si>
  <si>
    <t>62.241.772.42154-0410.0006-08-03.03.10.01</t>
  </si>
  <si>
    <t>Yükseköğretimde Kültür ve Spor Hizmetleri</t>
  </si>
  <si>
    <t>62.241.772.1898-0410.0006-13-03.02.10.01</t>
  </si>
  <si>
    <t>Büro  Malzemesi Alımları</t>
  </si>
  <si>
    <t>62.241.772.1898-0410.0006-13-03.02.10.02</t>
  </si>
  <si>
    <t>Temizlik Malzemesi Alımları</t>
  </si>
  <si>
    <t>62.241.772.1898-0410.0006-13-03.02.20.02</t>
  </si>
  <si>
    <t>Taşıtlar İçin Yakıt ve Yağ Alımları</t>
  </si>
  <si>
    <t>62.241.772.1898-0410.0006-13-03.02.30.02</t>
  </si>
  <si>
    <t>62.241.772.1898-0410.0006-13-03.02.50.02</t>
  </si>
  <si>
    <t>Diğer Özel Malzeme Alımları</t>
  </si>
  <si>
    <t>62.241.772.1898-0410.0006-13-03.02.60.90</t>
  </si>
  <si>
    <t>62.241.772.1898-0410.0006-13-03.02.90.90</t>
  </si>
  <si>
    <t>62.241.772.1898-0410.0006-13-03.03.10.01</t>
  </si>
  <si>
    <t>Yurtdışı Geçici Görev Yollukları</t>
  </si>
  <si>
    <t>62.241.772.1898-0410.0006-13-03.03.10.03</t>
  </si>
  <si>
    <t>Enformasyon ve Raporlama Hizmet Alım Giderleri</t>
  </si>
  <si>
    <t>62.241.772.1898-0410.0006-13-03.05.10.05</t>
  </si>
  <si>
    <t>Diğer Genel Hizmet Alımları</t>
  </si>
  <si>
    <t>62.241.772.1898-0410.0006-13-03.05.10.90</t>
  </si>
  <si>
    <t>Kara Taşıtı Kiralama Giderleri</t>
  </si>
  <si>
    <t>62.241.772.1898-0410.0006-13-03.05.50.02</t>
  </si>
  <si>
    <t>Diğer Kiralama Giderleri</t>
  </si>
  <si>
    <t>62.241.772.1898-0410.0006-13-03.05.50.90</t>
  </si>
  <si>
    <t>Diğer Binaların İşletme Maliyetlerine Katılım Giderleri</t>
  </si>
  <si>
    <t>62.241.772.1898-0410.0006-13-03.05.90.06</t>
  </si>
  <si>
    <t>62.241.772.1898-0410.0006-13-03.05.90.90</t>
  </si>
  <si>
    <t>Büro ve İşyeri Mal ve Malzeme Alımları</t>
  </si>
  <si>
    <t>62.241.772.1898-0410.0006-13-03.07.10.01</t>
  </si>
  <si>
    <t>Büro ve İşyeri Makine ve Techizat Alımları</t>
  </si>
  <si>
    <t>62.241.772.1898-0410.0006-13-03.07.10.02</t>
  </si>
  <si>
    <t>62.241.772.1898-0410.0006-13-03.07.10.90</t>
  </si>
  <si>
    <t>62.241.772.1898-0410.0006-13-03.07.30.02</t>
  </si>
  <si>
    <t>-&gt; YÜKSEKÖĞRETİM -&gt; YÜKSEKÖĞRETİMDE ÖĞRENCİ YAŞAMI -&gt; Yükseköğretimde Öğrenci Yaşamına İlişkin Diğer Hizmetler</t>
  </si>
  <si>
    <t>Yükseköğretimde Öğrenci Yaşamına İlişkin Diğer Hizmetler</t>
  </si>
  <si>
    <t>62.241.773.1899-0410.0006-13-03.07.10.01</t>
  </si>
  <si>
    <t>62.241.773.1899-0410.0006-13-03.07.10.90</t>
  </si>
  <si>
    <t>62.241.773.1899-0410.0006-13-03.07.30.02</t>
  </si>
  <si>
    <t>Eğitim ve Öğretim Tesisi Bakım ve Onarımı Giderleri</t>
  </si>
  <si>
    <t>62.241.773.1899-0410.0006-13-03.08.10.02</t>
  </si>
  <si>
    <t>Diğer Hizmet Binası  Bakım ve Onarım Giderleri</t>
  </si>
  <si>
    <t>62.241.773.1899-0410.0006-13-03.08.10.90</t>
  </si>
  <si>
    <t>Sosyal Tesis  Bakım ve Onarımı Giderleri</t>
  </si>
  <si>
    <t>62.241.773.1899-0410.0006-13-03.08.30.01</t>
  </si>
  <si>
    <t>-&gt; YÜKSEKÖĞRETİM -&gt; YÜKSEKÖĞRETİMDE ÖĞRENCİ YAŞAMI -&gt; Yükseköğretimde Sağlık Hizmetleri</t>
  </si>
  <si>
    <t>Yükseköğretimde Sağlık Hizmetleri</t>
  </si>
  <si>
    <t>62.241.771.1897-0410.0006-13-03.02.10.01</t>
  </si>
  <si>
    <t>62.241.771.1897-0410.0006-13-03.02.10.02</t>
  </si>
  <si>
    <t>62.241.771.1897-0410.0006-13-03.02.20.02</t>
  </si>
  <si>
    <t>62.241.771.1897-0410.0006-13-03.02.50.02</t>
  </si>
  <si>
    <t>Laboratuvar Malzemesi ile Kimyevi ve Temrinlik Malzeme Alımları</t>
  </si>
  <si>
    <t>62.241.771.1897-0410.0006-13-03.02.60.01</t>
  </si>
  <si>
    <t>Tıbbi Malzeme ve İlaç Alımları</t>
  </si>
  <si>
    <t>62.241.771.1897-0410.0006-13-03.02.60.02</t>
  </si>
  <si>
    <t>62.241.771.1897-0410.0006-13-03.02.90.90</t>
  </si>
  <si>
    <t>62.241.771.1897-0410.0006-13-03.05.90.90</t>
  </si>
  <si>
    <t>62.241.771.1897-0410.0006-13-03.07.10.90</t>
  </si>
  <si>
    <t>62.241.771.1897-0410.0006-13-03.07.30.90</t>
  </si>
  <si>
    <t>62.241.771.1897-0410.0006-13-03.08.10.90</t>
  </si>
  <si>
    <t>-&gt; YÖNETİM VE DESTEK PROGRAMI</t>
  </si>
  <si>
    <t>-&gt; YÖNETİM VE DESTEK PROGRAMI -&gt; ÜST YÖNETİM, İDARİ VE MALİ HİZMETLER</t>
  </si>
  <si>
    <t>-&gt; YÖNETİM VE DESTEK PROGRAMI -&gt; ÜST YÖNETİM, İDARİ VE MALİ HİZMETLER -&gt; Engellilerin Erişilebilirliğinin Sağlanması</t>
  </si>
  <si>
    <t>Engellilerin Erişilebilirliğinin Sağlanması</t>
  </si>
  <si>
    <t>Engelli Eğitim Hizmeti Alım Giderleri</t>
  </si>
  <si>
    <t>98.900.9005.21410-0410.0006-02-03.05.10.11</t>
  </si>
  <si>
    <t>-&gt; YÖNETİM VE DESTEK PROGRAMI -&gt; ÜST YÖNETİM, İDARİ VE MALİ HİZMETLER -&gt; Yükseköğretimde Öğrencilere Yönelik İdari Hizmetler</t>
  </si>
  <si>
    <t>Yükseköğretimde Öğrencilere Yönelik İdari Hizmetler</t>
  </si>
  <si>
    <t>Baskı ve Cilt Giderleri</t>
  </si>
  <si>
    <t>98.900.9037.13353-0410.0006-02-03.02.10.05</t>
  </si>
  <si>
    <t>98.900.9037.13353-0410.0006-02-03.02.60.90</t>
  </si>
  <si>
    <t>98.900.9037.13353-0410.0006-02-03.03.10.01</t>
  </si>
  <si>
    <t>Yurtiçi Sürekli Görev Yollukları</t>
  </si>
  <si>
    <t>98.900.9037.13353-0410.0006-02-03.03.20.01</t>
  </si>
  <si>
    <t>98.900.9037.13353-0410.0006-02-03.05.90.90</t>
  </si>
  <si>
    <t>2026 KBÖ</t>
  </si>
  <si>
    <t>2027 Tavan Teklifi</t>
  </si>
  <si>
    <t>2028 Tavan Teklifi</t>
  </si>
  <si>
    <t>2029 Tavan Teklifi</t>
  </si>
  <si>
    <t>2026 Yılsonu Harcama Tahmini</t>
  </si>
  <si>
    <t>2027 Tavan Üstü</t>
  </si>
  <si>
    <t>2026 Haziran Harcaması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</si>
</sst>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b/>
      <sz val="14"/>
      <color rgb="FFFF0000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4" fontId="0" fillId="0" borderId="0" xfId="0" applyNumberFormat="1"/>
    <xf numFmtId="0" fontId="1" fillId="0" borderId="0" xfId="0" applyFont="1"/>
    <xf numFmtId="4" fontId="1" fillId="0" borderId="0" xfId="0" applyNumberFormat="1" applyFont="1"/>
    <xf numFmtId="4" fontId="2" fillId="0" borderId="0" xfId="0" applyNumberFormat="1" applyFont="1"/>
    <xf numFmtId="4" fontId="0" fillId="2" borderId="0" xfId="0" applyNumberFormat="1" applyFill="1"/>
    <xf numFmtId="4" fontId="0" fillId="3" borderId="0" xfId="0" applyNumberFormat="1" applyFill="1"/>
    <xf numFmtId="4" fontId="2" fillId="3" borderId="0" xfId="0" applyNumberFormat="1" applyFont="1" applyFill="1"/>
    <xf numFmtId="0" fontId="0" fillId="0" borderId="0" xfId="0" applyFill="1"/>
    <xf numFmtId="4" fontId="0" fillId="0" borderId="0" xfId="0" applyNumberFormat="1" applyFill="1"/>
    <xf numFmtId="4" fontId="2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105000"/>
                <a:lumMod val="110000"/>
                <a:tint val="67000"/>
              </a:schemeClr>
            </a:gs>
            <a:gs pos="50000">
              <a:schemeClr val="phClr">
                <a:satMod val="103000"/>
                <a:lumMod val="105000"/>
                <a:tint val="73000"/>
              </a:schemeClr>
            </a:gs>
            <a:gs pos="100000">
              <a:schemeClr val="phClr">
                <a:satMod val="109000"/>
                <a:lumMod val="105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satMod val="120000"/>
                <a:lumMod val="99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satMod val="150000"/>
                <a:lumMod val="102000"/>
                <a:tint val="93000"/>
                <a:shade val="98000"/>
              </a:schemeClr>
            </a:gs>
            <a:gs pos="50000">
              <a:schemeClr val="phClr">
                <a:satMod val="130000"/>
                <a:lumMod val="103000"/>
                <a:tint val="98000"/>
                <a:shade val="90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5"/>
  <sheetViews>
    <sheetView tabSelected="1" zoomScale="70" zoomScaleNormal="70" workbookViewId="0">
      <selection activeCell="O11" sqref="O11"/>
    </sheetView>
  </sheetViews>
  <sheetFormatPr defaultRowHeight="18.75" x14ac:dyDescent="0.3"/>
  <cols>
    <col min="1" max="1" width="10"/>
    <col min="2" max="2" width="30" customWidth="1"/>
    <col min="3" max="5" width="28" customWidth="1"/>
    <col min="6" max="6" width="38" customWidth="1"/>
    <col min="7" max="13" width="20" customWidth="1"/>
  </cols>
  <sheetData>
    <row r="1" spans="1:13" x14ac:dyDescent="0.3">
      <c r="G1" s="2" t="s">
        <v>133</v>
      </c>
      <c r="H1" s="2" t="s">
        <v>134</v>
      </c>
      <c r="I1" s="2" t="s">
        <v>135</v>
      </c>
      <c r="J1" s="2" t="s">
        <v>136</v>
      </c>
      <c r="K1" s="2" t="s">
        <v>137</v>
      </c>
      <c r="L1" s="2" t="s">
        <v>138</v>
      </c>
      <c r="M1" s="2" t="s">
        <v>139</v>
      </c>
    </row>
    <row r="2" spans="1:13" x14ac:dyDescent="0.3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</row>
    <row r="3" spans="1:13" x14ac:dyDescent="0.3">
      <c r="A3" t="s">
        <v>13</v>
      </c>
      <c r="B3" t="s">
        <v>0</v>
      </c>
      <c r="C3" t="s">
        <v>0</v>
      </c>
      <c r="D3" t="s">
        <v>0</v>
      </c>
      <c r="E3" t="s">
        <v>0</v>
      </c>
      <c r="F3" t="s">
        <v>0</v>
      </c>
      <c r="G3" s="1"/>
      <c r="H3" s="1"/>
      <c r="I3" s="1"/>
      <c r="J3" s="1"/>
      <c r="K3" s="1"/>
      <c r="L3" s="1"/>
      <c r="M3" s="1"/>
    </row>
    <row r="4" spans="1:13" x14ac:dyDescent="0.3">
      <c r="A4" t="s">
        <v>14</v>
      </c>
      <c r="B4" t="s">
        <v>0</v>
      </c>
      <c r="C4" t="s">
        <v>0</v>
      </c>
      <c r="D4" t="s">
        <v>0</v>
      </c>
      <c r="E4" t="s">
        <v>0</v>
      </c>
      <c r="F4" t="s">
        <v>0</v>
      </c>
      <c r="G4" s="3">
        <v>201953000</v>
      </c>
      <c r="H4" s="3">
        <f>H5+H21+H27+H56+H66</f>
        <v>224047000</v>
      </c>
      <c r="I4" s="3">
        <f t="shared" ref="I4:L4" si="0">I5+I21+I27+I56+I66</f>
        <v>242041000</v>
      </c>
      <c r="J4" s="3">
        <f t="shared" si="0"/>
        <v>254141000</v>
      </c>
      <c r="K4" s="3">
        <f t="shared" si="0"/>
        <v>0</v>
      </c>
      <c r="L4" s="3">
        <f t="shared" si="0"/>
        <v>0</v>
      </c>
      <c r="M4" s="1">
        <v>131745495.75999999</v>
      </c>
    </row>
    <row r="5" spans="1:13" x14ac:dyDescent="0.3">
      <c r="A5" t="s">
        <v>15</v>
      </c>
      <c r="B5" t="s">
        <v>0</v>
      </c>
      <c r="C5" t="s">
        <v>0</v>
      </c>
      <c r="D5" t="s">
        <v>0</v>
      </c>
      <c r="E5" t="s">
        <v>0</v>
      </c>
      <c r="F5" t="s">
        <v>0</v>
      </c>
      <c r="G5" s="3">
        <v>2614000</v>
      </c>
      <c r="H5" s="3">
        <v>2901000</v>
      </c>
      <c r="I5" s="3">
        <v>3135000</v>
      </c>
      <c r="J5" s="3">
        <v>3291000</v>
      </c>
      <c r="K5" s="3">
        <v>0</v>
      </c>
      <c r="L5" s="3">
        <v>0</v>
      </c>
      <c r="M5" s="3">
        <v>6509591.2199999997</v>
      </c>
    </row>
    <row r="6" spans="1:13" x14ac:dyDescent="0.3">
      <c r="A6" t="s">
        <v>0</v>
      </c>
      <c r="B6" t="s">
        <v>16</v>
      </c>
      <c r="C6" t="s">
        <v>17</v>
      </c>
      <c r="D6" t="s">
        <v>18</v>
      </c>
      <c r="E6" t="s">
        <v>19</v>
      </c>
      <c r="F6" t="s">
        <v>20</v>
      </c>
      <c r="G6" s="1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1">
        <v>69878</v>
      </c>
    </row>
    <row r="7" spans="1:13" x14ac:dyDescent="0.3">
      <c r="A7" t="s">
        <v>0</v>
      </c>
      <c r="B7" t="s">
        <v>16</v>
      </c>
      <c r="C7" t="s">
        <v>17</v>
      </c>
      <c r="D7" t="s">
        <v>18</v>
      </c>
      <c r="E7" t="s">
        <v>21</v>
      </c>
      <c r="F7" t="s">
        <v>22</v>
      </c>
      <c r="G7" s="1">
        <v>1952000</v>
      </c>
      <c r="H7" s="5">
        <v>2166000</v>
      </c>
      <c r="I7" s="5">
        <v>2340000</v>
      </c>
      <c r="J7" s="5">
        <v>2457000</v>
      </c>
      <c r="K7" s="5">
        <v>0</v>
      </c>
      <c r="L7" s="5">
        <v>0</v>
      </c>
      <c r="M7" s="1">
        <v>5959526.6299999999</v>
      </c>
    </row>
    <row r="8" spans="1:13" x14ac:dyDescent="0.3">
      <c r="A8" t="s">
        <v>0</v>
      </c>
      <c r="B8" t="s">
        <v>16</v>
      </c>
      <c r="C8" t="s">
        <v>17</v>
      </c>
      <c r="D8" t="s">
        <v>18</v>
      </c>
      <c r="E8" t="s">
        <v>23</v>
      </c>
      <c r="F8" t="s">
        <v>24</v>
      </c>
      <c r="G8" s="1">
        <v>302000</v>
      </c>
      <c r="H8" s="5">
        <v>335000</v>
      </c>
      <c r="I8" s="5">
        <v>362000</v>
      </c>
      <c r="J8" s="5">
        <v>380000</v>
      </c>
      <c r="K8" s="5">
        <v>0</v>
      </c>
      <c r="L8" s="5">
        <v>0</v>
      </c>
      <c r="M8" s="1">
        <v>2560.16</v>
      </c>
    </row>
    <row r="9" spans="1:13" x14ac:dyDescent="0.3">
      <c r="A9" t="s">
        <v>0</v>
      </c>
      <c r="B9" t="s">
        <v>16</v>
      </c>
      <c r="C9" t="s">
        <v>17</v>
      </c>
      <c r="D9" t="s">
        <v>18</v>
      </c>
      <c r="E9" t="s">
        <v>25</v>
      </c>
      <c r="F9" t="s">
        <v>26</v>
      </c>
      <c r="G9" s="1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1">
        <v>5069.1899999999996</v>
      </c>
    </row>
    <row r="10" spans="1:13" x14ac:dyDescent="0.3">
      <c r="A10" t="s">
        <v>0</v>
      </c>
      <c r="B10" t="s">
        <v>16</v>
      </c>
      <c r="C10" t="s">
        <v>17</v>
      </c>
      <c r="D10" t="s">
        <v>18</v>
      </c>
      <c r="E10" t="s">
        <v>27</v>
      </c>
      <c r="F10" t="s">
        <v>28</v>
      </c>
      <c r="G10" s="1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1">
        <v>9090</v>
      </c>
    </row>
    <row r="11" spans="1:13" x14ac:dyDescent="0.3">
      <c r="A11" t="s">
        <v>0</v>
      </c>
      <c r="B11" t="s">
        <v>16</v>
      </c>
      <c r="C11" t="s">
        <v>17</v>
      </c>
      <c r="D11" t="s">
        <v>18</v>
      </c>
      <c r="E11" t="s">
        <v>29</v>
      </c>
      <c r="F11" t="s">
        <v>30</v>
      </c>
      <c r="G11" s="1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1">
        <v>34501.64</v>
      </c>
    </row>
    <row r="12" spans="1:13" x14ac:dyDescent="0.3">
      <c r="A12" t="s">
        <v>0</v>
      </c>
      <c r="B12" t="s">
        <v>16</v>
      </c>
      <c r="C12" t="s">
        <v>17</v>
      </c>
      <c r="D12" t="s">
        <v>18</v>
      </c>
      <c r="E12" t="s">
        <v>31</v>
      </c>
      <c r="F12" t="s">
        <v>32</v>
      </c>
      <c r="G12" s="1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1">
        <v>9024</v>
      </c>
    </row>
    <row r="13" spans="1:13" x14ac:dyDescent="0.3">
      <c r="A13" t="s">
        <v>0</v>
      </c>
      <c r="B13" t="s">
        <v>16</v>
      </c>
      <c r="C13" t="s">
        <v>17</v>
      </c>
      <c r="D13" t="s">
        <v>18</v>
      </c>
      <c r="E13" t="s">
        <v>33</v>
      </c>
      <c r="F13" t="s">
        <v>34</v>
      </c>
      <c r="G13" s="1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1">
        <v>256153.60000000001</v>
      </c>
    </row>
    <row r="14" spans="1:13" x14ac:dyDescent="0.3">
      <c r="A14" t="s">
        <v>0</v>
      </c>
      <c r="B14" t="s">
        <v>16</v>
      </c>
      <c r="C14" t="s">
        <v>17</v>
      </c>
      <c r="D14" t="s">
        <v>18</v>
      </c>
      <c r="E14" t="s">
        <v>35</v>
      </c>
      <c r="F14" t="s">
        <v>36</v>
      </c>
      <c r="G14" s="1">
        <v>87000</v>
      </c>
      <c r="H14" s="5">
        <v>97000</v>
      </c>
      <c r="I14" s="5">
        <v>105000</v>
      </c>
      <c r="J14" s="5">
        <v>110000</v>
      </c>
      <c r="K14" s="5">
        <v>0</v>
      </c>
      <c r="L14" s="5">
        <v>0</v>
      </c>
      <c r="M14" s="1">
        <v>19200</v>
      </c>
    </row>
    <row r="15" spans="1:13" x14ac:dyDescent="0.3">
      <c r="A15" t="s">
        <v>0</v>
      </c>
      <c r="B15" t="s">
        <v>16</v>
      </c>
      <c r="C15" t="s">
        <v>17</v>
      </c>
      <c r="D15" t="s">
        <v>18</v>
      </c>
      <c r="E15" t="s">
        <v>37</v>
      </c>
      <c r="F15" t="s">
        <v>38</v>
      </c>
      <c r="G15" s="1">
        <v>235000</v>
      </c>
      <c r="H15" s="5">
        <v>261000</v>
      </c>
      <c r="I15" s="5">
        <v>282000</v>
      </c>
      <c r="J15" s="5">
        <v>296000</v>
      </c>
      <c r="K15" s="5">
        <v>0</v>
      </c>
      <c r="L15" s="5">
        <v>0</v>
      </c>
      <c r="M15" s="1">
        <v>70992</v>
      </c>
    </row>
    <row r="16" spans="1:13" x14ac:dyDescent="0.3">
      <c r="A16" t="s">
        <v>0</v>
      </c>
      <c r="B16" t="s">
        <v>16</v>
      </c>
      <c r="C16" t="s">
        <v>17</v>
      </c>
      <c r="D16" t="s">
        <v>18</v>
      </c>
      <c r="E16" t="s">
        <v>39</v>
      </c>
      <c r="F16" t="s">
        <v>40</v>
      </c>
      <c r="G16" s="1">
        <v>19000</v>
      </c>
      <c r="H16" s="5">
        <v>21000</v>
      </c>
      <c r="I16" s="5">
        <v>23000</v>
      </c>
      <c r="J16" s="5">
        <v>24000</v>
      </c>
      <c r="K16" s="5">
        <v>0</v>
      </c>
      <c r="L16" s="5">
        <v>0</v>
      </c>
      <c r="M16" s="1">
        <v>0</v>
      </c>
    </row>
    <row r="17" spans="1:13" x14ac:dyDescent="0.3">
      <c r="A17" t="s">
        <v>0</v>
      </c>
      <c r="B17" t="s">
        <v>16</v>
      </c>
      <c r="C17" t="s">
        <v>17</v>
      </c>
      <c r="D17" t="s">
        <v>18</v>
      </c>
      <c r="E17" t="s">
        <v>41</v>
      </c>
      <c r="F17" t="s">
        <v>42</v>
      </c>
      <c r="G17" s="1">
        <v>19000</v>
      </c>
      <c r="H17" s="5">
        <v>21000</v>
      </c>
      <c r="I17" s="5">
        <v>23000</v>
      </c>
      <c r="J17" s="5">
        <v>24000</v>
      </c>
      <c r="K17" s="5">
        <v>0</v>
      </c>
      <c r="L17" s="5">
        <v>0</v>
      </c>
      <c r="M17" s="1">
        <v>73596</v>
      </c>
    </row>
    <row r="18" spans="1:13" x14ac:dyDescent="0.3">
      <c r="G18" s="1"/>
      <c r="H18" s="4">
        <f>SUM(H6:H17)</f>
        <v>2901000</v>
      </c>
      <c r="I18" s="4">
        <f t="shared" ref="I18:M18" si="1">SUM(I6:I17)</f>
        <v>3135000</v>
      </c>
      <c r="J18" s="4">
        <f t="shared" si="1"/>
        <v>3291000</v>
      </c>
      <c r="K18" s="4">
        <f t="shared" si="1"/>
        <v>0</v>
      </c>
      <c r="L18" s="4">
        <f t="shared" si="1"/>
        <v>0</v>
      </c>
      <c r="M18" s="4">
        <f t="shared" si="1"/>
        <v>6509591.2199999997</v>
      </c>
    </row>
    <row r="19" spans="1:13" x14ac:dyDescent="0.3">
      <c r="G19" s="1"/>
      <c r="H19" s="1"/>
      <c r="I19" s="1"/>
      <c r="J19" s="1"/>
      <c r="K19" s="1"/>
      <c r="L19" s="1"/>
      <c r="M19" s="1"/>
    </row>
    <row r="20" spans="1:13" x14ac:dyDescent="0.3">
      <c r="G20" s="1"/>
      <c r="H20" s="1"/>
      <c r="I20" s="1"/>
      <c r="J20" s="1"/>
      <c r="K20" s="1"/>
      <c r="L20" s="1"/>
      <c r="M20" s="1"/>
    </row>
    <row r="21" spans="1:13" x14ac:dyDescent="0.3">
      <c r="A21" t="s">
        <v>43</v>
      </c>
      <c r="B21" t="s">
        <v>0</v>
      </c>
      <c r="C21" t="s">
        <v>0</v>
      </c>
      <c r="D21" t="s">
        <v>0</v>
      </c>
      <c r="E21" t="s">
        <v>0</v>
      </c>
      <c r="F21" t="s">
        <v>0</v>
      </c>
      <c r="G21" s="3">
        <v>186700000</v>
      </c>
      <c r="H21" s="3">
        <v>207125000</v>
      </c>
      <c r="I21" s="3">
        <v>223757000</v>
      </c>
      <c r="J21" s="3">
        <v>234945000</v>
      </c>
      <c r="K21" s="3">
        <v>0</v>
      </c>
      <c r="L21" s="3">
        <v>0</v>
      </c>
      <c r="M21" s="3">
        <v>117902172.05</v>
      </c>
    </row>
    <row r="22" spans="1:13" x14ac:dyDescent="0.3">
      <c r="A22" t="s">
        <v>0</v>
      </c>
      <c r="B22" t="s">
        <v>16</v>
      </c>
      <c r="C22" t="s">
        <v>44</v>
      </c>
      <c r="D22" t="s">
        <v>45</v>
      </c>
      <c r="E22" t="s">
        <v>25</v>
      </c>
      <c r="F22" t="s">
        <v>46</v>
      </c>
      <c r="G22" s="1">
        <v>120091000</v>
      </c>
      <c r="H22" s="5">
        <v>133229000</v>
      </c>
      <c r="I22" s="5">
        <v>143927000</v>
      </c>
      <c r="J22" s="5">
        <v>151123000</v>
      </c>
      <c r="K22" s="5">
        <v>0</v>
      </c>
      <c r="L22" s="5">
        <v>0</v>
      </c>
      <c r="M22" s="1">
        <v>87664000</v>
      </c>
    </row>
    <row r="23" spans="1:13" x14ac:dyDescent="0.3">
      <c r="A23" t="s">
        <v>0</v>
      </c>
      <c r="B23" t="s">
        <v>16</v>
      </c>
      <c r="C23" t="s">
        <v>44</v>
      </c>
      <c r="D23" t="s">
        <v>18</v>
      </c>
      <c r="E23" t="s">
        <v>25</v>
      </c>
      <c r="F23" t="s">
        <v>47</v>
      </c>
      <c r="G23" s="1">
        <v>66609000</v>
      </c>
      <c r="H23" s="5">
        <v>73896000</v>
      </c>
      <c r="I23" s="5">
        <v>79830000</v>
      </c>
      <c r="J23" s="5">
        <v>83822000</v>
      </c>
      <c r="K23" s="5">
        <v>0</v>
      </c>
      <c r="L23" s="5">
        <v>0</v>
      </c>
      <c r="M23" s="1">
        <v>30238172.050000001</v>
      </c>
    </row>
    <row r="24" spans="1:13" x14ac:dyDescent="0.3">
      <c r="G24" s="1"/>
      <c r="H24" s="6"/>
      <c r="I24" s="6"/>
      <c r="J24" s="6"/>
      <c r="K24" s="6"/>
      <c r="L24" s="6"/>
      <c r="M24" s="1"/>
    </row>
    <row r="25" spans="1:13" x14ac:dyDescent="0.3">
      <c r="G25" s="1"/>
      <c r="H25" s="7">
        <f>SUM(H22:H23)</f>
        <v>207125000</v>
      </c>
      <c r="I25" s="7">
        <f t="shared" ref="I25:M25" si="2">SUM(I22:I23)</f>
        <v>223757000</v>
      </c>
      <c r="J25" s="7">
        <f t="shared" si="2"/>
        <v>234945000</v>
      </c>
      <c r="K25" s="7">
        <f t="shared" si="2"/>
        <v>0</v>
      </c>
      <c r="L25" s="7">
        <f t="shared" si="2"/>
        <v>0</v>
      </c>
      <c r="M25" s="7">
        <f t="shared" si="2"/>
        <v>117902172.05</v>
      </c>
    </row>
    <row r="26" spans="1:13" x14ac:dyDescent="0.3">
      <c r="G26" s="1"/>
      <c r="H26" s="6"/>
      <c r="I26" s="6"/>
      <c r="J26" s="6"/>
      <c r="K26" s="6"/>
      <c r="L26" s="6"/>
      <c r="M26" s="1"/>
    </row>
    <row r="27" spans="1:13" x14ac:dyDescent="0.3">
      <c r="A27" t="s">
        <v>48</v>
      </c>
      <c r="B27" t="s">
        <v>0</v>
      </c>
      <c r="C27" t="s">
        <v>0</v>
      </c>
      <c r="D27" t="s">
        <v>0</v>
      </c>
      <c r="E27" t="s">
        <v>0</v>
      </c>
      <c r="F27" t="s">
        <v>0</v>
      </c>
      <c r="G27" s="3">
        <v>10694000</v>
      </c>
      <c r="H27" s="3">
        <v>11865000</v>
      </c>
      <c r="I27" s="3">
        <v>12820000</v>
      </c>
      <c r="J27" s="3">
        <v>13459000</v>
      </c>
      <c r="K27" s="3">
        <v>0</v>
      </c>
      <c r="L27" s="3">
        <v>0</v>
      </c>
      <c r="M27" s="3">
        <v>4927921.43</v>
      </c>
    </row>
    <row r="28" spans="1:13" x14ac:dyDescent="0.3">
      <c r="A28" t="s">
        <v>0</v>
      </c>
      <c r="B28" t="s">
        <v>16</v>
      </c>
      <c r="C28" t="s">
        <v>49</v>
      </c>
      <c r="D28" t="s">
        <v>50</v>
      </c>
      <c r="E28" t="s">
        <v>19</v>
      </c>
      <c r="F28" t="s">
        <v>51</v>
      </c>
      <c r="G28" s="1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1">
        <v>14300</v>
      </c>
    </row>
    <row r="29" spans="1:13" x14ac:dyDescent="0.3">
      <c r="A29" t="s">
        <v>0</v>
      </c>
      <c r="B29" t="s">
        <v>16</v>
      </c>
      <c r="C29" t="s">
        <v>49</v>
      </c>
      <c r="D29" t="s">
        <v>50</v>
      </c>
      <c r="E29" t="s">
        <v>52</v>
      </c>
      <c r="F29" t="s">
        <v>53</v>
      </c>
      <c r="G29" s="1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1">
        <v>44342</v>
      </c>
    </row>
    <row r="30" spans="1:13" x14ac:dyDescent="0.3">
      <c r="A30" t="s">
        <v>0</v>
      </c>
      <c r="B30" t="s">
        <v>16</v>
      </c>
      <c r="C30" t="s">
        <v>49</v>
      </c>
      <c r="D30" t="s">
        <v>50</v>
      </c>
      <c r="E30" t="s">
        <v>33</v>
      </c>
      <c r="F30" t="s">
        <v>54</v>
      </c>
      <c r="G30" s="1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1">
        <v>11676</v>
      </c>
    </row>
    <row r="31" spans="1:13" x14ac:dyDescent="0.3">
      <c r="A31" t="s">
        <v>0</v>
      </c>
      <c r="B31" t="s">
        <v>16</v>
      </c>
      <c r="C31" t="s">
        <v>49</v>
      </c>
      <c r="D31" t="s">
        <v>50</v>
      </c>
      <c r="E31" t="s">
        <v>35</v>
      </c>
      <c r="F31" t="s">
        <v>55</v>
      </c>
      <c r="G31" s="1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1">
        <v>247834.2</v>
      </c>
    </row>
    <row r="32" spans="1:13" x14ac:dyDescent="0.3">
      <c r="A32" t="s">
        <v>0</v>
      </c>
      <c r="B32" t="s">
        <v>16</v>
      </c>
      <c r="C32" t="s">
        <v>49</v>
      </c>
      <c r="D32" t="s">
        <v>50</v>
      </c>
      <c r="E32" t="s">
        <v>37</v>
      </c>
      <c r="F32" t="s">
        <v>56</v>
      </c>
      <c r="G32" s="1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1">
        <v>35400</v>
      </c>
    </row>
    <row r="33" spans="1:13" x14ac:dyDescent="0.3">
      <c r="A33" t="s">
        <v>0</v>
      </c>
      <c r="B33" t="s">
        <v>16</v>
      </c>
      <c r="C33" t="s">
        <v>57</v>
      </c>
      <c r="D33" t="s">
        <v>50</v>
      </c>
      <c r="E33" t="s">
        <v>58</v>
      </c>
      <c r="F33" t="s">
        <v>59</v>
      </c>
      <c r="G33" s="1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1">
        <v>116000</v>
      </c>
    </row>
    <row r="34" spans="1:13" x14ac:dyDescent="0.3">
      <c r="A34" t="s">
        <v>0</v>
      </c>
      <c r="B34" t="s">
        <v>16</v>
      </c>
      <c r="C34" t="s">
        <v>60</v>
      </c>
      <c r="D34" t="s">
        <v>18</v>
      </c>
      <c r="E34" t="s">
        <v>19</v>
      </c>
      <c r="F34" t="s">
        <v>61</v>
      </c>
      <c r="G34" s="1">
        <v>7000</v>
      </c>
      <c r="H34" s="5">
        <v>8000</v>
      </c>
      <c r="I34" s="5">
        <v>9000</v>
      </c>
      <c r="J34" s="5">
        <v>9000</v>
      </c>
      <c r="K34" s="5">
        <v>0</v>
      </c>
      <c r="L34" s="5">
        <v>0</v>
      </c>
      <c r="M34" s="1">
        <v>0</v>
      </c>
    </row>
    <row r="35" spans="1:13" x14ac:dyDescent="0.3">
      <c r="A35" t="s">
        <v>0</v>
      </c>
      <c r="B35" t="s">
        <v>16</v>
      </c>
      <c r="C35" t="s">
        <v>60</v>
      </c>
      <c r="D35" t="s">
        <v>18</v>
      </c>
      <c r="E35" t="s">
        <v>62</v>
      </c>
      <c r="F35" t="s">
        <v>63</v>
      </c>
      <c r="G35" s="1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1">
        <v>4824</v>
      </c>
    </row>
    <row r="36" spans="1:13" x14ac:dyDescent="0.3">
      <c r="A36" t="s">
        <v>0</v>
      </c>
      <c r="B36" t="s">
        <v>16</v>
      </c>
      <c r="C36" t="s">
        <v>60</v>
      </c>
      <c r="D36" t="s">
        <v>18</v>
      </c>
      <c r="E36" t="s">
        <v>64</v>
      </c>
      <c r="F36" t="s">
        <v>65</v>
      </c>
      <c r="G36" s="1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1">
        <v>2400</v>
      </c>
    </row>
    <row r="37" spans="1:13" x14ac:dyDescent="0.3">
      <c r="A37" t="s">
        <v>0</v>
      </c>
      <c r="B37" t="s">
        <v>16</v>
      </c>
      <c r="C37" t="s">
        <v>60</v>
      </c>
      <c r="D37" t="s">
        <v>18</v>
      </c>
      <c r="E37" t="s">
        <v>66</v>
      </c>
      <c r="F37" t="s">
        <v>67</v>
      </c>
      <c r="G37" s="1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1">
        <v>10248</v>
      </c>
    </row>
    <row r="38" spans="1:13" x14ac:dyDescent="0.3">
      <c r="A38" t="s">
        <v>0</v>
      </c>
      <c r="B38" t="s">
        <v>16</v>
      </c>
      <c r="C38" t="s">
        <v>60</v>
      </c>
      <c r="D38" t="s">
        <v>18</v>
      </c>
      <c r="E38" t="s">
        <v>31</v>
      </c>
      <c r="F38" t="s">
        <v>68</v>
      </c>
      <c r="G38" s="1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1">
        <v>6720</v>
      </c>
    </row>
    <row r="39" spans="1:13" x14ac:dyDescent="0.3">
      <c r="A39" t="s">
        <v>0</v>
      </c>
      <c r="B39" t="s">
        <v>16</v>
      </c>
      <c r="C39" t="s">
        <v>60</v>
      </c>
      <c r="D39" t="s">
        <v>18</v>
      </c>
      <c r="E39" t="s">
        <v>69</v>
      </c>
      <c r="F39" t="s">
        <v>70</v>
      </c>
      <c r="G39" s="1">
        <v>55000</v>
      </c>
      <c r="H39" s="5">
        <v>61000</v>
      </c>
      <c r="I39" s="5">
        <v>66000</v>
      </c>
      <c r="J39" s="5">
        <v>69000</v>
      </c>
      <c r="K39" s="5">
        <v>0</v>
      </c>
      <c r="L39" s="5">
        <v>0</v>
      </c>
      <c r="M39" s="1">
        <v>173100</v>
      </c>
    </row>
    <row r="40" spans="1:13" x14ac:dyDescent="0.3">
      <c r="A40" t="s">
        <v>0</v>
      </c>
      <c r="B40" t="s">
        <v>16</v>
      </c>
      <c r="C40" t="s">
        <v>60</v>
      </c>
      <c r="D40" t="s">
        <v>18</v>
      </c>
      <c r="E40" t="s">
        <v>33</v>
      </c>
      <c r="F40" t="s">
        <v>71</v>
      </c>
      <c r="G40" s="1">
        <v>37000</v>
      </c>
      <c r="H40" s="5">
        <v>41000</v>
      </c>
      <c r="I40" s="5">
        <v>44000</v>
      </c>
      <c r="J40" s="5">
        <v>46000</v>
      </c>
      <c r="K40" s="5">
        <v>0</v>
      </c>
      <c r="L40" s="5">
        <v>0</v>
      </c>
      <c r="M40" s="1">
        <v>54392</v>
      </c>
    </row>
    <row r="41" spans="1:13" x14ac:dyDescent="0.3">
      <c r="A41" t="s">
        <v>0</v>
      </c>
      <c r="B41" t="s">
        <v>16</v>
      </c>
      <c r="C41" t="s">
        <v>60</v>
      </c>
      <c r="D41" t="s">
        <v>18</v>
      </c>
      <c r="E41" t="s">
        <v>58</v>
      </c>
      <c r="F41" t="s">
        <v>72</v>
      </c>
      <c r="G41" s="1">
        <v>538000</v>
      </c>
      <c r="H41" s="5">
        <v>597000</v>
      </c>
      <c r="I41" s="5">
        <v>645000</v>
      </c>
      <c r="J41" s="5">
        <v>677000</v>
      </c>
      <c r="K41" s="5">
        <v>0</v>
      </c>
      <c r="L41" s="5">
        <v>0</v>
      </c>
      <c r="M41" s="1">
        <v>1660552.03</v>
      </c>
    </row>
    <row r="42" spans="1:13" x14ac:dyDescent="0.3">
      <c r="A42" t="s">
        <v>0</v>
      </c>
      <c r="B42" t="s">
        <v>16</v>
      </c>
      <c r="C42" t="s">
        <v>60</v>
      </c>
      <c r="D42" t="s">
        <v>18</v>
      </c>
      <c r="E42" t="s">
        <v>73</v>
      </c>
      <c r="F42" t="s">
        <v>74</v>
      </c>
      <c r="G42" s="1">
        <v>211000</v>
      </c>
      <c r="H42" s="5">
        <v>234000</v>
      </c>
      <c r="I42" s="5">
        <v>253000</v>
      </c>
      <c r="J42" s="5">
        <v>266000</v>
      </c>
      <c r="K42" s="5">
        <v>0</v>
      </c>
      <c r="L42" s="5">
        <v>0</v>
      </c>
      <c r="M42" s="1">
        <v>90000</v>
      </c>
    </row>
    <row r="43" spans="1:13" x14ac:dyDescent="0.3">
      <c r="A43" t="s">
        <v>0</v>
      </c>
      <c r="B43" t="s">
        <v>16</v>
      </c>
      <c r="C43" t="s">
        <v>60</v>
      </c>
      <c r="D43" t="s">
        <v>18</v>
      </c>
      <c r="E43" t="s">
        <v>75</v>
      </c>
      <c r="F43" t="s">
        <v>76</v>
      </c>
      <c r="G43" s="1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1">
        <v>189000</v>
      </c>
    </row>
    <row r="44" spans="1:13" x14ac:dyDescent="0.3">
      <c r="A44" t="s">
        <v>0</v>
      </c>
      <c r="B44" t="s">
        <v>16</v>
      </c>
      <c r="C44" t="s">
        <v>60</v>
      </c>
      <c r="D44" t="s">
        <v>18</v>
      </c>
      <c r="E44" t="s">
        <v>77</v>
      </c>
      <c r="F44" t="s">
        <v>78</v>
      </c>
      <c r="G44" s="1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1">
        <v>94800</v>
      </c>
    </row>
    <row r="45" spans="1:13" x14ac:dyDescent="0.3">
      <c r="A45" t="s">
        <v>0</v>
      </c>
      <c r="B45" t="s">
        <v>16</v>
      </c>
      <c r="C45" t="s">
        <v>60</v>
      </c>
      <c r="D45" t="s">
        <v>18</v>
      </c>
      <c r="E45" t="s">
        <v>79</v>
      </c>
      <c r="F45" t="s">
        <v>80</v>
      </c>
      <c r="G45" s="1">
        <v>1202000</v>
      </c>
      <c r="H45" s="5">
        <v>1333000</v>
      </c>
      <c r="I45" s="5">
        <v>1440000</v>
      </c>
      <c r="J45" s="5">
        <v>1512000</v>
      </c>
      <c r="K45" s="5">
        <v>0</v>
      </c>
      <c r="L45" s="5">
        <v>0</v>
      </c>
      <c r="M45" s="1">
        <v>0</v>
      </c>
    </row>
    <row r="46" spans="1:13" x14ac:dyDescent="0.3">
      <c r="A46" t="s">
        <v>0</v>
      </c>
      <c r="B46" t="s">
        <v>16</v>
      </c>
      <c r="C46" t="s">
        <v>60</v>
      </c>
      <c r="D46" t="s">
        <v>18</v>
      </c>
      <c r="E46" t="s">
        <v>81</v>
      </c>
      <c r="F46" t="s">
        <v>82</v>
      </c>
      <c r="G46" s="1">
        <v>211000</v>
      </c>
      <c r="H46" s="5">
        <v>234000</v>
      </c>
      <c r="I46" s="5">
        <v>253000</v>
      </c>
      <c r="J46" s="5">
        <v>266000</v>
      </c>
      <c r="K46" s="5">
        <v>0</v>
      </c>
      <c r="L46" s="5">
        <v>0</v>
      </c>
      <c r="M46" s="1">
        <v>0</v>
      </c>
    </row>
    <row r="47" spans="1:13" x14ac:dyDescent="0.3">
      <c r="A47" t="s">
        <v>0</v>
      </c>
      <c r="B47" t="s">
        <v>16</v>
      </c>
      <c r="C47" t="s">
        <v>60</v>
      </c>
      <c r="D47" t="s">
        <v>18</v>
      </c>
      <c r="E47" t="s">
        <v>83</v>
      </c>
      <c r="F47" t="s">
        <v>84</v>
      </c>
      <c r="G47" s="1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1">
        <v>76975</v>
      </c>
    </row>
    <row r="48" spans="1:13" x14ac:dyDescent="0.3">
      <c r="A48" t="s">
        <v>0</v>
      </c>
      <c r="B48" t="s">
        <v>16</v>
      </c>
      <c r="C48" t="s">
        <v>60</v>
      </c>
      <c r="D48" t="s">
        <v>18</v>
      </c>
      <c r="E48" t="s">
        <v>35</v>
      </c>
      <c r="F48" t="s">
        <v>85</v>
      </c>
      <c r="G48" s="1">
        <v>8405000</v>
      </c>
      <c r="H48" s="5">
        <v>9325000</v>
      </c>
      <c r="I48" s="5">
        <v>10074000</v>
      </c>
      <c r="J48" s="5">
        <v>10578000</v>
      </c>
      <c r="K48" s="5">
        <v>0</v>
      </c>
      <c r="L48" s="5">
        <v>0</v>
      </c>
      <c r="M48" s="1">
        <v>2095358.2</v>
      </c>
    </row>
    <row r="49" spans="1:13" x14ac:dyDescent="0.3">
      <c r="A49" t="s">
        <v>0</v>
      </c>
      <c r="B49" t="s">
        <v>16</v>
      </c>
      <c r="C49" t="s">
        <v>60</v>
      </c>
      <c r="D49" t="s">
        <v>18</v>
      </c>
      <c r="E49" t="s">
        <v>86</v>
      </c>
      <c r="F49" t="s">
        <v>87</v>
      </c>
      <c r="G49" s="1">
        <v>7000</v>
      </c>
      <c r="H49" s="5">
        <v>8000</v>
      </c>
      <c r="I49" s="5">
        <v>9000</v>
      </c>
      <c r="J49" s="5">
        <v>9000</v>
      </c>
      <c r="K49" s="5">
        <v>0</v>
      </c>
      <c r="L49" s="5">
        <v>0</v>
      </c>
      <c r="M49" s="1">
        <v>0</v>
      </c>
    </row>
    <row r="50" spans="1:13" x14ac:dyDescent="0.3">
      <c r="A50" t="s">
        <v>0</v>
      </c>
      <c r="B50" t="s">
        <v>16</v>
      </c>
      <c r="C50" t="s">
        <v>60</v>
      </c>
      <c r="D50" t="s">
        <v>18</v>
      </c>
      <c r="E50" t="s">
        <v>88</v>
      </c>
      <c r="F50" t="s">
        <v>89</v>
      </c>
      <c r="G50" s="1">
        <v>7000</v>
      </c>
      <c r="H50" s="5">
        <v>8000</v>
      </c>
      <c r="I50" s="5">
        <v>9000</v>
      </c>
      <c r="J50" s="5">
        <v>9000</v>
      </c>
      <c r="K50" s="5">
        <v>0</v>
      </c>
      <c r="L50" s="5">
        <v>0</v>
      </c>
      <c r="M50" s="1">
        <v>0</v>
      </c>
    </row>
    <row r="51" spans="1:13" x14ac:dyDescent="0.3">
      <c r="A51" t="s">
        <v>0</v>
      </c>
      <c r="B51" t="s">
        <v>16</v>
      </c>
      <c r="C51" t="s">
        <v>60</v>
      </c>
      <c r="D51" t="s">
        <v>18</v>
      </c>
      <c r="E51" t="s">
        <v>37</v>
      </c>
      <c r="F51" t="s">
        <v>90</v>
      </c>
      <c r="G51" s="1">
        <v>7000</v>
      </c>
      <c r="H51" s="5">
        <v>8000</v>
      </c>
      <c r="I51" s="5">
        <v>9000</v>
      </c>
      <c r="J51" s="5">
        <v>9000</v>
      </c>
      <c r="K51" s="5">
        <v>0</v>
      </c>
      <c r="L51" s="5">
        <v>0</v>
      </c>
      <c r="M51" s="1">
        <v>0</v>
      </c>
    </row>
    <row r="52" spans="1:13" x14ac:dyDescent="0.3">
      <c r="A52" t="s">
        <v>0</v>
      </c>
      <c r="B52" t="s">
        <v>16</v>
      </c>
      <c r="C52" t="s">
        <v>60</v>
      </c>
      <c r="D52" t="s">
        <v>18</v>
      </c>
      <c r="E52" t="s">
        <v>39</v>
      </c>
      <c r="F52" t="s">
        <v>91</v>
      </c>
      <c r="G52" s="1">
        <v>7000</v>
      </c>
      <c r="H52" s="5">
        <v>8000</v>
      </c>
      <c r="I52" s="5">
        <v>9000</v>
      </c>
      <c r="J52" s="5">
        <v>9000</v>
      </c>
      <c r="K52" s="5">
        <v>0</v>
      </c>
      <c r="L52" s="5">
        <v>0</v>
      </c>
      <c r="M52" s="1">
        <v>0</v>
      </c>
    </row>
    <row r="53" spans="1:13" s="8" customFormat="1" x14ac:dyDescent="0.3">
      <c r="G53" s="9"/>
      <c r="H53" s="9"/>
      <c r="I53" s="9"/>
      <c r="J53" s="9"/>
      <c r="K53" s="9"/>
      <c r="L53" s="9"/>
      <c r="M53" s="9"/>
    </row>
    <row r="54" spans="1:13" x14ac:dyDescent="0.3">
      <c r="G54" s="1"/>
      <c r="H54" s="10">
        <f>SUM(H28:H53)</f>
        <v>11865000</v>
      </c>
      <c r="I54" s="10">
        <f t="shared" ref="I54:M54" si="3">SUM(I28:I53)</f>
        <v>12820000</v>
      </c>
      <c r="J54" s="10">
        <f t="shared" si="3"/>
        <v>13459000</v>
      </c>
      <c r="K54" s="10">
        <f t="shared" si="3"/>
        <v>0</v>
      </c>
      <c r="L54" s="10">
        <f t="shared" si="3"/>
        <v>0</v>
      </c>
      <c r="M54" s="10">
        <f t="shared" si="3"/>
        <v>4927921.43</v>
      </c>
    </row>
    <row r="55" spans="1:13" s="8" customFormat="1" x14ac:dyDescent="0.3">
      <c r="G55" s="9"/>
      <c r="H55" s="9"/>
      <c r="I55" s="9"/>
      <c r="J55" s="9"/>
      <c r="K55" s="9"/>
      <c r="L55" s="9"/>
      <c r="M55" s="9"/>
    </row>
    <row r="56" spans="1:13" x14ac:dyDescent="0.3">
      <c r="A56" t="s">
        <v>92</v>
      </c>
      <c r="B56" t="s">
        <v>0</v>
      </c>
      <c r="C56" t="s">
        <v>0</v>
      </c>
      <c r="D56" t="s">
        <v>0</v>
      </c>
      <c r="E56" t="s">
        <v>0</v>
      </c>
      <c r="F56" t="s">
        <v>0</v>
      </c>
      <c r="G56" s="3">
        <v>1142000</v>
      </c>
      <c r="H56" s="3">
        <v>1266000</v>
      </c>
      <c r="I56" s="3">
        <v>1368000</v>
      </c>
      <c r="J56" s="3">
        <v>1437000</v>
      </c>
      <c r="K56" s="3">
        <v>0</v>
      </c>
      <c r="L56" s="3">
        <v>0</v>
      </c>
      <c r="M56" s="3">
        <v>1009864.1799999999</v>
      </c>
    </row>
    <row r="57" spans="1:13" x14ac:dyDescent="0.3">
      <c r="A57" t="s">
        <v>0</v>
      </c>
      <c r="B57" t="s">
        <v>16</v>
      </c>
      <c r="C57" t="s">
        <v>93</v>
      </c>
      <c r="D57" t="s">
        <v>18</v>
      </c>
      <c r="E57" t="s">
        <v>86</v>
      </c>
      <c r="F57" t="s">
        <v>94</v>
      </c>
      <c r="G57" s="1">
        <v>13000</v>
      </c>
      <c r="H57" s="5">
        <v>14000</v>
      </c>
      <c r="I57" s="5">
        <v>15000</v>
      </c>
      <c r="J57" s="5">
        <v>16000</v>
      </c>
      <c r="K57" s="5">
        <v>0</v>
      </c>
      <c r="L57" s="5">
        <v>0</v>
      </c>
      <c r="M57" s="1">
        <v>0</v>
      </c>
    </row>
    <row r="58" spans="1:13" x14ac:dyDescent="0.3">
      <c r="A58" t="s">
        <v>0</v>
      </c>
      <c r="B58" t="s">
        <v>16</v>
      </c>
      <c r="C58" t="s">
        <v>93</v>
      </c>
      <c r="D58" t="s">
        <v>18</v>
      </c>
      <c r="E58" t="s">
        <v>37</v>
      </c>
      <c r="F58" t="s">
        <v>95</v>
      </c>
      <c r="G58" s="1">
        <v>151000</v>
      </c>
      <c r="H58" s="5">
        <v>168000</v>
      </c>
      <c r="I58" s="5">
        <v>181000</v>
      </c>
      <c r="J58" s="5">
        <v>190000</v>
      </c>
      <c r="K58" s="5">
        <v>0</v>
      </c>
      <c r="L58" s="5">
        <v>0</v>
      </c>
      <c r="M58" s="1">
        <v>473890</v>
      </c>
    </row>
    <row r="59" spans="1:13" x14ac:dyDescent="0.3">
      <c r="A59" t="s">
        <v>0</v>
      </c>
      <c r="B59" t="s">
        <v>16</v>
      </c>
      <c r="C59" t="s">
        <v>93</v>
      </c>
      <c r="D59" t="s">
        <v>18</v>
      </c>
      <c r="E59" t="s">
        <v>39</v>
      </c>
      <c r="F59" t="s">
        <v>96</v>
      </c>
      <c r="G59" s="1">
        <v>421000</v>
      </c>
      <c r="H59" s="5">
        <v>467000</v>
      </c>
      <c r="I59" s="5">
        <v>505000</v>
      </c>
      <c r="J59" s="5">
        <v>530000</v>
      </c>
      <c r="K59" s="5">
        <v>0</v>
      </c>
      <c r="L59" s="5">
        <v>0</v>
      </c>
      <c r="M59" s="1">
        <v>0</v>
      </c>
    </row>
    <row r="60" spans="1:13" x14ac:dyDescent="0.3">
      <c r="A60" t="s">
        <v>0</v>
      </c>
      <c r="B60" t="s">
        <v>16</v>
      </c>
      <c r="C60" t="s">
        <v>93</v>
      </c>
      <c r="D60" t="s">
        <v>18</v>
      </c>
      <c r="E60" t="s">
        <v>97</v>
      </c>
      <c r="F60" t="s">
        <v>98</v>
      </c>
      <c r="G60" s="1">
        <v>451000</v>
      </c>
      <c r="H60" s="5">
        <v>500000</v>
      </c>
      <c r="I60" s="5">
        <v>540000</v>
      </c>
      <c r="J60" s="5">
        <v>567000</v>
      </c>
      <c r="K60" s="5">
        <v>0</v>
      </c>
      <c r="L60" s="5">
        <v>0</v>
      </c>
      <c r="M60" s="1">
        <v>0</v>
      </c>
    </row>
    <row r="61" spans="1:13" x14ac:dyDescent="0.3">
      <c r="A61" t="s">
        <v>0</v>
      </c>
      <c r="B61" t="s">
        <v>16</v>
      </c>
      <c r="C61" t="s">
        <v>93</v>
      </c>
      <c r="D61" t="s">
        <v>18</v>
      </c>
      <c r="E61" t="s">
        <v>99</v>
      </c>
      <c r="F61" t="s">
        <v>100</v>
      </c>
      <c r="G61" s="1">
        <v>75000</v>
      </c>
      <c r="H61" s="5">
        <v>83000</v>
      </c>
      <c r="I61" s="5">
        <v>90000</v>
      </c>
      <c r="J61" s="5">
        <v>95000</v>
      </c>
      <c r="K61" s="5">
        <v>0</v>
      </c>
      <c r="L61" s="5">
        <v>0</v>
      </c>
      <c r="M61" s="1">
        <v>140574.18</v>
      </c>
    </row>
    <row r="62" spans="1:13" x14ac:dyDescent="0.3">
      <c r="A62" t="s">
        <v>0</v>
      </c>
      <c r="B62" t="s">
        <v>16</v>
      </c>
      <c r="C62" t="s">
        <v>93</v>
      </c>
      <c r="D62" t="s">
        <v>18</v>
      </c>
      <c r="E62" t="s">
        <v>101</v>
      </c>
      <c r="F62" t="s">
        <v>102</v>
      </c>
      <c r="G62" s="1">
        <v>31000</v>
      </c>
      <c r="H62" s="5">
        <v>34000</v>
      </c>
      <c r="I62" s="5">
        <v>37000</v>
      </c>
      <c r="J62" s="5">
        <v>39000</v>
      </c>
      <c r="K62" s="5">
        <v>0</v>
      </c>
      <c r="L62" s="5">
        <v>0</v>
      </c>
      <c r="M62" s="1">
        <v>395400</v>
      </c>
    </row>
    <row r="63" spans="1:13" x14ac:dyDescent="0.3">
      <c r="G63" s="1"/>
      <c r="H63" s="9"/>
      <c r="I63" s="9"/>
      <c r="J63" s="9"/>
      <c r="K63" s="9"/>
      <c r="L63" s="9"/>
      <c r="M63" s="1"/>
    </row>
    <row r="64" spans="1:13" x14ac:dyDescent="0.3">
      <c r="G64" s="1"/>
      <c r="H64" s="10">
        <f>SUM(H57:H63)</f>
        <v>1266000</v>
      </c>
      <c r="I64" s="10">
        <f t="shared" ref="I64:L64" si="4">SUM(I57:I63)</f>
        <v>1368000</v>
      </c>
      <c r="J64" s="10">
        <f t="shared" si="4"/>
        <v>1437000</v>
      </c>
      <c r="K64" s="10">
        <f t="shared" si="4"/>
        <v>0</v>
      </c>
      <c r="L64" s="10">
        <f t="shared" si="4"/>
        <v>0</v>
      </c>
      <c r="M64" s="1"/>
    </row>
    <row r="65" spans="1:13" x14ac:dyDescent="0.3">
      <c r="G65" s="1"/>
      <c r="H65" s="9"/>
      <c r="I65" s="9"/>
      <c r="J65" s="9"/>
      <c r="K65" s="9"/>
      <c r="L65" s="9"/>
      <c r="M65" s="1"/>
    </row>
    <row r="66" spans="1:13" x14ac:dyDescent="0.3">
      <c r="A66" t="s">
        <v>103</v>
      </c>
      <c r="B66" t="s">
        <v>0</v>
      </c>
      <c r="C66" t="s">
        <v>0</v>
      </c>
      <c r="D66" t="s">
        <v>0</v>
      </c>
      <c r="E66" t="s">
        <v>0</v>
      </c>
      <c r="F66" t="s">
        <v>0</v>
      </c>
      <c r="G66" s="3">
        <v>803000</v>
      </c>
      <c r="H66" s="3">
        <v>890000</v>
      </c>
      <c r="I66" s="3">
        <v>961000</v>
      </c>
      <c r="J66" s="3">
        <v>1009000</v>
      </c>
      <c r="K66" s="3">
        <v>0</v>
      </c>
      <c r="L66" s="3">
        <v>0</v>
      </c>
      <c r="M66" s="3">
        <v>1395946.8800000001</v>
      </c>
    </row>
    <row r="67" spans="1:13" x14ac:dyDescent="0.3">
      <c r="A67" t="s">
        <v>0</v>
      </c>
      <c r="B67" t="s">
        <v>16</v>
      </c>
      <c r="C67" t="s">
        <v>104</v>
      </c>
      <c r="D67" t="s">
        <v>18</v>
      </c>
      <c r="E67" t="s">
        <v>19</v>
      </c>
      <c r="F67" t="s">
        <v>105</v>
      </c>
      <c r="G67" s="1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1">
        <v>22588.799999999999</v>
      </c>
    </row>
    <row r="68" spans="1:13" x14ac:dyDescent="0.3">
      <c r="A68" t="s">
        <v>0</v>
      </c>
      <c r="B68" t="s">
        <v>16</v>
      </c>
      <c r="C68" t="s">
        <v>104</v>
      </c>
      <c r="D68" t="s">
        <v>18</v>
      </c>
      <c r="E68" t="s">
        <v>62</v>
      </c>
      <c r="F68" t="s">
        <v>106</v>
      </c>
      <c r="G68" s="1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1">
        <v>285.60000000000002</v>
      </c>
    </row>
    <row r="69" spans="1:13" x14ac:dyDescent="0.3">
      <c r="A69" t="s">
        <v>0</v>
      </c>
      <c r="B69" t="s">
        <v>16</v>
      </c>
      <c r="C69" t="s">
        <v>104</v>
      </c>
      <c r="D69" t="s">
        <v>18</v>
      </c>
      <c r="E69" t="s">
        <v>64</v>
      </c>
      <c r="F69" t="s">
        <v>107</v>
      </c>
      <c r="G69" s="1">
        <v>11000</v>
      </c>
      <c r="H69" s="5">
        <v>12000</v>
      </c>
      <c r="I69" s="5">
        <v>13000</v>
      </c>
      <c r="J69" s="5">
        <v>14000</v>
      </c>
      <c r="K69" s="5">
        <v>0</v>
      </c>
      <c r="L69" s="5">
        <v>0</v>
      </c>
      <c r="M69" s="1">
        <v>2070</v>
      </c>
    </row>
    <row r="70" spans="1:13" x14ac:dyDescent="0.3">
      <c r="A70" t="s">
        <v>0</v>
      </c>
      <c r="B70" t="s">
        <v>16</v>
      </c>
      <c r="C70" t="s">
        <v>104</v>
      </c>
      <c r="D70" t="s">
        <v>18</v>
      </c>
      <c r="E70" t="s">
        <v>31</v>
      </c>
      <c r="F70" t="s">
        <v>108</v>
      </c>
      <c r="G70" s="1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1">
        <v>13750.02</v>
      </c>
    </row>
    <row r="71" spans="1:13" x14ac:dyDescent="0.3">
      <c r="A71" t="s">
        <v>0</v>
      </c>
      <c r="B71" t="s">
        <v>16</v>
      </c>
      <c r="C71" t="s">
        <v>104</v>
      </c>
      <c r="D71" t="s">
        <v>18</v>
      </c>
      <c r="E71" t="s">
        <v>109</v>
      </c>
      <c r="F71" t="s">
        <v>110</v>
      </c>
      <c r="G71" s="1">
        <v>449000</v>
      </c>
      <c r="H71" s="5">
        <v>498000</v>
      </c>
      <c r="I71" s="5">
        <v>538000</v>
      </c>
      <c r="J71" s="5">
        <v>565000</v>
      </c>
      <c r="K71" s="5">
        <v>0</v>
      </c>
      <c r="L71" s="5">
        <v>0</v>
      </c>
      <c r="M71" s="1">
        <v>864151.4</v>
      </c>
    </row>
    <row r="72" spans="1:13" x14ac:dyDescent="0.3">
      <c r="A72" t="s">
        <v>0</v>
      </c>
      <c r="B72" t="s">
        <v>16</v>
      </c>
      <c r="C72" t="s">
        <v>104</v>
      </c>
      <c r="D72" t="s">
        <v>18</v>
      </c>
      <c r="E72" t="s">
        <v>111</v>
      </c>
      <c r="F72" t="s">
        <v>112</v>
      </c>
      <c r="G72" s="1">
        <v>207000</v>
      </c>
      <c r="H72" s="5">
        <v>230000</v>
      </c>
      <c r="I72" s="5">
        <v>248000</v>
      </c>
      <c r="J72" s="5">
        <v>260000</v>
      </c>
      <c r="K72" s="5">
        <v>0</v>
      </c>
      <c r="L72" s="5">
        <v>0</v>
      </c>
      <c r="M72" s="1">
        <v>444640.46</v>
      </c>
    </row>
    <row r="73" spans="1:13" x14ac:dyDescent="0.3">
      <c r="A73" t="s">
        <v>0</v>
      </c>
      <c r="B73" t="s">
        <v>16</v>
      </c>
      <c r="C73" t="s">
        <v>104</v>
      </c>
      <c r="D73" t="s">
        <v>18</v>
      </c>
      <c r="E73" t="s">
        <v>33</v>
      </c>
      <c r="F73" t="s">
        <v>113</v>
      </c>
      <c r="G73" s="1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1">
        <v>9960.6</v>
      </c>
    </row>
    <row r="74" spans="1:13" x14ac:dyDescent="0.3">
      <c r="A74" t="s">
        <v>0</v>
      </c>
      <c r="B74" t="s">
        <v>16</v>
      </c>
      <c r="C74" t="s">
        <v>104</v>
      </c>
      <c r="D74" t="s">
        <v>18</v>
      </c>
      <c r="E74" t="s">
        <v>35</v>
      </c>
      <c r="F74" t="s">
        <v>114</v>
      </c>
      <c r="G74" s="1">
        <v>37000</v>
      </c>
      <c r="H74" s="5">
        <v>41000</v>
      </c>
      <c r="I74" s="5">
        <v>44000</v>
      </c>
      <c r="J74" s="5">
        <v>46000</v>
      </c>
      <c r="K74" s="5">
        <v>0</v>
      </c>
      <c r="L74" s="5">
        <v>0</v>
      </c>
      <c r="M74" s="1">
        <v>22800</v>
      </c>
    </row>
    <row r="75" spans="1:13" x14ac:dyDescent="0.3">
      <c r="A75" t="s">
        <v>0</v>
      </c>
      <c r="B75" t="s">
        <v>16</v>
      </c>
      <c r="C75" t="s">
        <v>104</v>
      </c>
      <c r="D75" t="s">
        <v>18</v>
      </c>
      <c r="E75" t="s">
        <v>37</v>
      </c>
      <c r="F75" t="s">
        <v>115</v>
      </c>
      <c r="G75" s="1">
        <v>59000</v>
      </c>
      <c r="H75" s="5">
        <v>65000</v>
      </c>
      <c r="I75" s="5">
        <v>70000</v>
      </c>
      <c r="J75" s="5">
        <v>74000</v>
      </c>
      <c r="K75" s="5">
        <v>0</v>
      </c>
      <c r="L75" s="5">
        <v>0</v>
      </c>
      <c r="M75" s="1">
        <v>10000</v>
      </c>
    </row>
    <row r="76" spans="1:13" x14ac:dyDescent="0.3">
      <c r="A76" t="s">
        <v>0</v>
      </c>
      <c r="B76" t="s">
        <v>16</v>
      </c>
      <c r="C76" t="s">
        <v>104</v>
      </c>
      <c r="D76" t="s">
        <v>18</v>
      </c>
      <c r="E76" t="s">
        <v>41</v>
      </c>
      <c r="F76" t="s">
        <v>116</v>
      </c>
      <c r="G76" s="1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1">
        <v>5700</v>
      </c>
    </row>
    <row r="77" spans="1:13" x14ac:dyDescent="0.3">
      <c r="A77" t="s">
        <v>0</v>
      </c>
      <c r="B77" t="s">
        <v>16</v>
      </c>
      <c r="C77" t="s">
        <v>104</v>
      </c>
      <c r="D77" t="s">
        <v>18</v>
      </c>
      <c r="E77" t="s">
        <v>99</v>
      </c>
      <c r="F77" t="s">
        <v>117</v>
      </c>
      <c r="G77" s="1">
        <v>40000</v>
      </c>
      <c r="H77" s="5">
        <v>44000</v>
      </c>
      <c r="I77" s="5">
        <v>48000</v>
      </c>
      <c r="J77" s="5">
        <v>50000</v>
      </c>
      <c r="K77" s="5">
        <v>0</v>
      </c>
      <c r="L77" s="5">
        <v>0</v>
      </c>
      <c r="M77" s="1">
        <v>0</v>
      </c>
    </row>
    <row r="78" spans="1:13" x14ac:dyDescent="0.3">
      <c r="G78" s="1"/>
      <c r="H78" s="9"/>
      <c r="I78" s="9"/>
      <c r="J78" s="9"/>
      <c r="K78" s="9"/>
      <c r="L78" s="9"/>
      <c r="M78" s="1"/>
    </row>
    <row r="79" spans="1:13" x14ac:dyDescent="0.3">
      <c r="G79" s="1"/>
      <c r="H79" s="10">
        <f>SUM(H67:H78)</f>
        <v>890000</v>
      </c>
      <c r="I79" s="10">
        <f t="shared" ref="I79:L79" si="5">SUM(I67:I78)</f>
        <v>961000</v>
      </c>
      <c r="J79" s="10">
        <f t="shared" si="5"/>
        <v>1009000</v>
      </c>
      <c r="K79" s="10">
        <f t="shared" si="5"/>
        <v>0</v>
      </c>
      <c r="L79" s="10">
        <f t="shared" si="5"/>
        <v>0</v>
      </c>
      <c r="M79" s="4"/>
    </row>
    <row r="80" spans="1:13" x14ac:dyDescent="0.3">
      <c r="G80" s="1"/>
      <c r="H80" s="9"/>
      <c r="I80" s="9"/>
      <c r="J80" s="9"/>
      <c r="K80" s="9"/>
      <c r="L80" s="9"/>
      <c r="M80" s="1"/>
    </row>
    <row r="81" spans="1:13" x14ac:dyDescent="0.3">
      <c r="A81" t="s">
        <v>118</v>
      </c>
      <c r="B81" t="s">
        <v>0</v>
      </c>
      <c r="C81" t="s">
        <v>0</v>
      </c>
      <c r="D81" t="s">
        <v>0</v>
      </c>
      <c r="E81" t="s">
        <v>0</v>
      </c>
      <c r="F81" t="s">
        <v>0</v>
      </c>
      <c r="G81" s="1"/>
      <c r="H81" s="1"/>
      <c r="I81" s="1"/>
      <c r="J81" s="1"/>
      <c r="K81" s="1"/>
      <c r="L81" s="1"/>
      <c r="M81" s="1"/>
    </row>
    <row r="82" spans="1:13" x14ac:dyDescent="0.3">
      <c r="A82" t="s">
        <v>119</v>
      </c>
      <c r="B82" t="s">
        <v>0</v>
      </c>
      <c r="C82" t="s">
        <v>0</v>
      </c>
      <c r="D82" t="s">
        <v>0</v>
      </c>
      <c r="E82" t="s">
        <v>0</v>
      </c>
      <c r="F82" t="s">
        <v>0</v>
      </c>
      <c r="G82" s="3">
        <v>157000</v>
      </c>
      <c r="H82" s="3">
        <f>H83+H88</f>
        <v>174000</v>
      </c>
      <c r="I82" s="3">
        <f t="shared" ref="I82:M82" si="6">I83+I88</f>
        <v>188000</v>
      </c>
      <c r="J82" s="3">
        <f t="shared" si="6"/>
        <v>197000</v>
      </c>
      <c r="K82" s="3">
        <f t="shared" si="6"/>
        <v>0</v>
      </c>
      <c r="L82" s="3">
        <f t="shared" si="6"/>
        <v>0</v>
      </c>
      <c r="M82" s="3">
        <f t="shared" si="6"/>
        <v>40286.759999999995</v>
      </c>
    </row>
    <row r="83" spans="1:13" x14ac:dyDescent="0.3">
      <c r="A83" t="s">
        <v>120</v>
      </c>
      <c r="B83" t="s">
        <v>0</v>
      </c>
      <c r="C83" t="s">
        <v>0</v>
      </c>
      <c r="D83" t="s">
        <v>0</v>
      </c>
      <c r="E83" t="s">
        <v>0</v>
      </c>
      <c r="F83" t="s">
        <v>0</v>
      </c>
      <c r="G83" s="3">
        <v>16000</v>
      </c>
      <c r="H83" s="3">
        <v>18000</v>
      </c>
      <c r="I83" s="3">
        <v>19000</v>
      </c>
      <c r="J83" s="3">
        <v>20000</v>
      </c>
      <c r="K83" s="3">
        <v>0</v>
      </c>
      <c r="L83" s="3">
        <v>0</v>
      </c>
      <c r="M83" s="3">
        <v>0</v>
      </c>
    </row>
    <row r="84" spans="1:13" x14ac:dyDescent="0.3">
      <c r="A84" t="s">
        <v>0</v>
      </c>
      <c r="B84" t="s">
        <v>16</v>
      </c>
      <c r="C84" t="s">
        <v>121</v>
      </c>
      <c r="D84" t="s">
        <v>45</v>
      </c>
      <c r="E84" t="s">
        <v>122</v>
      </c>
      <c r="F84" t="s">
        <v>123</v>
      </c>
      <c r="G84" s="1">
        <v>16000</v>
      </c>
      <c r="H84" s="5">
        <v>18000</v>
      </c>
      <c r="I84" s="5">
        <v>19000</v>
      </c>
      <c r="J84" s="5">
        <v>20000</v>
      </c>
      <c r="K84" s="5">
        <v>0</v>
      </c>
      <c r="L84" s="5">
        <v>0</v>
      </c>
      <c r="M84" s="1">
        <v>0</v>
      </c>
    </row>
    <row r="85" spans="1:13" x14ac:dyDescent="0.3">
      <c r="G85" s="1"/>
      <c r="H85" s="9"/>
      <c r="I85" s="9"/>
      <c r="J85" s="9"/>
      <c r="K85" s="9"/>
      <c r="L85" s="9"/>
      <c r="M85" s="1"/>
    </row>
    <row r="86" spans="1:13" x14ac:dyDescent="0.3">
      <c r="G86" s="1"/>
      <c r="H86" s="10">
        <f>SUM(H84:H85)</f>
        <v>18000</v>
      </c>
      <c r="I86" s="10">
        <f t="shared" ref="I86:L86" si="7">SUM(I84:I85)</f>
        <v>19000</v>
      </c>
      <c r="J86" s="10">
        <f t="shared" si="7"/>
        <v>20000</v>
      </c>
      <c r="K86" s="10">
        <f t="shared" si="7"/>
        <v>0</v>
      </c>
      <c r="L86" s="10">
        <f t="shared" si="7"/>
        <v>0</v>
      </c>
      <c r="M86" s="1"/>
    </row>
    <row r="87" spans="1:13" x14ac:dyDescent="0.3">
      <c r="G87" s="1"/>
      <c r="H87" s="9"/>
      <c r="I87" s="9"/>
      <c r="J87" s="9"/>
      <c r="K87" s="9"/>
      <c r="L87" s="9"/>
      <c r="M87" s="1"/>
    </row>
    <row r="88" spans="1:13" x14ac:dyDescent="0.3">
      <c r="A88" t="s">
        <v>124</v>
      </c>
      <c r="B88" t="s">
        <v>0</v>
      </c>
      <c r="C88" t="s">
        <v>0</v>
      </c>
      <c r="D88" t="s">
        <v>0</v>
      </c>
      <c r="E88" t="s">
        <v>0</v>
      </c>
      <c r="F88" t="s">
        <v>0</v>
      </c>
      <c r="G88" s="3">
        <v>141000</v>
      </c>
      <c r="H88" s="3">
        <v>156000</v>
      </c>
      <c r="I88" s="3">
        <v>169000</v>
      </c>
      <c r="J88" s="3">
        <v>177000</v>
      </c>
      <c r="K88" s="3">
        <v>0</v>
      </c>
      <c r="L88" s="3">
        <v>0</v>
      </c>
      <c r="M88" s="3">
        <v>40286.759999999995</v>
      </c>
    </row>
    <row r="89" spans="1:13" x14ac:dyDescent="0.3">
      <c r="A89" t="s">
        <v>0</v>
      </c>
      <c r="B89" t="s">
        <v>16</v>
      </c>
      <c r="C89" t="s">
        <v>125</v>
      </c>
      <c r="D89" t="s">
        <v>45</v>
      </c>
      <c r="E89" t="s">
        <v>126</v>
      </c>
      <c r="F89" t="s">
        <v>127</v>
      </c>
      <c r="G89" s="1">
        <v>14000</v>
      </c>
      <c r="H89" s="5">
        <v>16000</v>
      </c>
      <c r="I89" s="5">
        <v>17000</v>
      </c>
      <c r="J89" s="5">
        <v>18000</v>
      </c>
      <c r="K89" s="5">
        <v>0</v>
      </c>
      <c r="L89" s="5">
        <v>0</v>
      </c>
      <c r="M89" s="1">
        <v>0</v>
      </c>
    </row>
    <row r="90" spans="1:13" x14ac:dyDescent="0.3">
      <c r="A90" t="s">
        <v>0</v>
      </c>
      <c r="B90" t="s">
        <v>16</v>
      </c>
      <c r="C90" t="s">
        <v>125</v>
      </c>
      <c r="D90" t="s">
        <v>45</v>
      </c>
      <c r="E90" t="s">
        <v>69</v>
      </c>
      <c r="F90" t="s">
        <v>128</v>
      </c>
      <c r="G90" s="1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1">
        <v>13020</v>
      </c>
    </row>
    <row r="91" spans="1:13" x14ac:dyDescent="0.3">
      <c r="A91" t="s">
        <v>0</v>
      </c>
      <c r="B91" t="s">
        <v>16</v>
      </c>
      <c r="C91" t="s">
        <v>125</v>
      </c>
      <c r="D91" t="s">
        <v>45</v>
      </c>
      <c r="E91" t="s">
        <v>58</v>
      </c>
      <c r="F91" t="s">
        <v>129</v>
      </c>
      <c r="G91" s="1">
        <v>41000</v>
      </c>
      <c r="H91" s="5">
        <v>45000</v>
      </c>
      <c r="I91" s="5">
        <v>49000</v>
      </c>
      <c r="J91" s="5">
        <v>51000</v>
      </c>
      <c r="K91" s="5">
        <v>0</v>
      </c>
      <c r="L91" s="5">
        <v>0</v>
      </c>
      <c r="M91" s="1">
        <v>8450</v>
      </c>
    </row>
    <row r="92" spans="1:13" x14ac:dyDescent="0.3">
      <c r="A92" t="s">
        <v>0</v>
      </c>
      <c r="B92" t="s">
        <v>16</v>
      </c>
      <c r="C92" t="s">
        <v>125</v>
      </c>
      <c r="D92" t="s">
        <v>45</v>
      </c>
      <c r="E92" t="s">
        <v>130</v>
      </c>
      <c r="F92" t="s">
        <v>131</v>
      </c>
      <c r="G92" s="1">
        <v>67000</v>
      </c>
      <c r="H92" s="5">
        <v>74000</v>
      </c>
      <c r="I92" s="5">
        <v>80000</v>
      </c>
      <c r="J92" s="5">
        <v>84000</v>
      </c>
      <c r="K92" s="5">
        <v>0</v>
      </c>
      <c r="L92" s="5">
        <v>0</v>
      </c>
      <c r="M92" s="1">
        <v>18816.759999999998</v>
      </c>
    </row>
    <row r="93" spans="1:13" x14ac:dyDescent="0.3">
      <c r="A93" t="s">
        <v>0</v>
      </c>
      <c r="B93" t="s">
        <v>16</v>
      </c>
      <c r="C93" t="s">
        <v>125</v>
      </c>
      <c r="D93" t="s">
        <v>45</v>
      </c>
      <c r="E93" t="s">
        <v>35</v>
      </c>
      <c r="F93" t="s">
        <v>132</v>
      </c>
      <c r="G93" s="1">
        <v>19000</v>
      </c>
      <c r="H93" s="5">
        <v>21000</v>
      </c>
      <c r="I93" s="5">
        <v>23000</v>
      </c>
      <c r="J93" s="5">
        <v>24000</v>
      </c>
      <c r="K93" s="5">
        <v>0</v>
      </c>
      <c r="L93" s="5">
        <v>0</v>
      </c>
      <c r="M93" s="1">
        <v>0</v>
      </c>
    </row>
    <row r="95" spans="1:13" x14ac:dyDescent="0.3">
      <c r="H95" s="4">
        <f>SUM(H89:H94)</f>
        <v>156000</v>
      </c>
      <c r="I95" s="4">
        <f t="shared" ref="I95:L95" si="8">SUM(I89:I94)</f>
        <v>169000</v>
      </c>
      <c r="J95" s="4">
        <f t="shared" si="8"/>
        <v>177000</v>
      </c>
      <c r="K95" s="4">
        <f t="shared" si="8"/>
        <v>0</v>
      </c>
      <c r="L95" s="4">
        <f t="shared" si="8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ag-grid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Workbook</dc:title>
  <dc:creator>ag-Grid</dc:creator>
  <cp:lastModifiedBy>Aysun Başkani</cp:lastModifiedBy>
  <dcterms:created xsi:type="dcterms:W3CDTF">2026-06-29T12:14:03Z</dcterms:created>
  <dcterms:modified xsi:type="dcterms:W3CDTF">2026-06-29T12:24:46Z</dcterms:modified>
</cp:coreProperties>
</file>